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6 утв. Приказом №259   от 13.03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(2)'!$B$8:$O$1593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94" i="1" l="1"/>
  <c r="L1594" i="1" s="1"/>
  <c r="L848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6" i="1"/>
  <c r="K866" i="1" s="1"/>
  <c r="K867" i="1"/>
  <c r="L867" i="1" s="1"/>
  <c r="L868" i="1"/>
  <c r="K868" i="1" s="1"/>
  <c r="K869" i="1"/>
  <c r="L869" i="1" s="1"/>
  <c r="L870" i="1"/>
  <c r="K870" i="1" s="1"/>
  <c r="K871" i="1"/>
  <c r="L871" i="1" s="1"/>
  <c r="L872" i="1"/>
  <c r="K872" i="1" s="1"/>
  <c r="K873" i="1"/>
  <c r="L873" i="1" s="1"/>
  <c r="L874" i="1"/>
  <c r="K874" i="1" s="1"/>
  <c r="L875" i="1"/>
  <c r="K875" i="1" s="1"/>
  <c r="K876" i="1"/>
  <c r="L876" i="1" s="1"/>
  <c r="L877" i="1"/>
  <c r="K877" i="1" s="1"/>
  <c r="K878" i="1"/>
  <c r="L878" i="1" s="1"/>
  <c r="L879" i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K902" i="1"/>
  <c r="L902" i="1" s="1"/>
  <c r="L903" i="1"/>
  <c r="K903" i="1" s="1"/>
  <c r="K904" i="1"/>
  <c r="L904" i="1" s="1"/>
  <c r="L905" i="1"/>
  <c r="K905" i="1" s="1"/>
  <c r="L906" i="1"/>
  <c r="L907" i="1"/>
  <c r="K908" i="1"/>
  <c r="L908" i="1" s="1"/>
  <c r="L909" i="1"/>
  <c r="K909" i="1" s="1"/>
  <c r="K910" i="1"/>
  <c r="L910" i="1" s="1"/>
  <c r="L911" i="1"/>
  <c r="K911" i="1" s="1"/>
  <c r="K912" i="1"/>
  <c r="L912" i="1" s="1"/>
  <c r="L913" i="1"/>
  <c r="K914" i="1"/>
  <c r="L914" i="1" s="1"/>
  <c r="L915" i="1"/>
  <c r="K915" i="1" s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K924" i="1"/>
  <c r="L924" i="1" s="1"/>
  <c r="L925" i="1"/>
  <c r="K926" i="1"/>
  <c r="L926" i="1" s="1"/>
  <c r="L927" i="1"/>
  <c r="L928" i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8" i="1"/>
  <c r="L948" i="1" s="1"/>
  <c r="L949" i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K960" i="1"/>
  <c r="L960" i="1" s="1"/>
  <c r="L961" i="1"/>
  <c r="K961" i="1" s="1"/>
  <c r="K962" i="1"/>
  <c r="L962" i="1" s="1"/>
  <c r="L963" i="1"/>
  <c r="K963" i="1" s="1"/>
  <c r="L964" i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2" i="1" s="1"/>
  <c r="K973" i="1"/>
  <c r="L973" i="1" s="1"/>
  <c r="L974" i="1"/>
  <c r="K974" i="1" s="1"/>
  <c r="K975" i="1"/>
  <c r="L975" i="1" s="1"/>
  <c r="L976" i="1"/>
  <c r="K977" i="1"/>
  <c r="L977" i="1" s="1"/>
  <c r="L978" i="1"/>
  <c r="K978" i="1" s="1"/>
  <c r="L979" i="1"/>
  <c r="M979" i="1" s="1"/>
  <c r="K980" i="1"/>
  <c r="L980" i="1" s="1"/>
  <c r="L981" i="1"/>
  <c r="K981" i="1" s="1"/>
  <c r="K982" i="1"/>
  <c r="L982" i="1" s="1"/>
  <c r="L983" i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3" i="1" s="1"/>
  <c r="K994" i="1"/>
  <c r="L994" i="1" s="1"/>
  <c r="L995" i="1"/>
  <c r="K995" i="1" s="1"/>
  <c r="K996" i="1"/>
  <c r="L996" i="1" s="1"/>
  <c r="L997" i="1"/>
  <c r="K998" i="1"/>
  <c r="L998" i="1" s="1"/>
  <c r="L999" i="1"/>
  <c r="K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K983" i="1" l="1"/>
  <c r="K997" i="1"/>
  <c r="N979" i="1"/>
  <c r="L865" i="1"/>
  <c r="P999" i="1"/>
  <c r="P997" i="1"/>
  <c r="P995" i="1"/>
  <c r="P993" i="1"/>
  <c r="P991" i="1"/>
  <c r="P989" i="1"/>
  <c r="P987" i="1"/>
  <c r="P985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4" i="1"/>
  <c r="P872" i="1"/>
  <c r="P870" i="1"/>
  <c r="P868" i="1"/>
  <c r="P866" i="1"/>
  <c r="K979" i="1" l="1"/>
  <c r="P921" i="1"/>
  <c r="P906" i="1" l="1"/>
  <c r="P907" i="1"/>
  <c r="P928" i="1" l="1"/>
  <c r="P929" i="1"/>
  <c r="P964" i="1"/>
</calcChain>
</file>

<file path=xl/sharedStrings.xml><?xml version="1.0" encoding="utf-8"?>
<sst xmlns="http://schemas.openxmlformats.org/spreadsheetml/2006/main" count="12698" uniqueCount="3171">
  <si>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</si>
  <si>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</si>
  <si>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</si>
  <si>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</si>
  <si>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</si>
  <si>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</si>
  <si>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</si>
  <si>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</si>
  <si>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</si>
  <si>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</si>
  <si>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</si>
  <si>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</si>
  <si>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</si>
  <si>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</si>
  <si>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</si>
  <si>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</si>
  <si>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</si>
  <si>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</si>
  <si>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</si>
  <si>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</si>
  <si>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</si>
  <si>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</si>
  <si>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</si>
  <si>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</si>
  <si>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</si>
  <si>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</si>
  <si>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</si>
  <si>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</si>
  <si>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</si>
  <si>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</si>
  <si>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</si>
  <si>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</si>
  <si>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</si>
  <si>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</si>
  <si>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</si>
  <si>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</si>
  <si>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</si>
  <si>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</si>
  <si>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</si>
  <si>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</si>
  <si>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</si>
  <si>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</si>
  <si>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</si>
  <si>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</si>
  <si>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</si>
  <si>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</si>
  <si>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</si>
  <si>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</si>
  <si>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</si>
  <si>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</si>
  <si>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</si>
  <si>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</si>
  <si>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</si>
  <si>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</si>
  <si>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</si>
  <si>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</si>
  <si>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</si>
  <si>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</si>
  <si>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</si>
  <si>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</si>
  <si>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</si>
  <si>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</si>
  <si>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</si>
  <si>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</si>
  <si>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</si>
  <si>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</si>
  <si>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</si>
  <si>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</si>
  <si>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</si>
  <si>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</si>
  <si>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</si>
  <si>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</si>
  <si>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</si>
  <si>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</si>
  <si>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</si>
  <si>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</si>
  <si>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</si>
  <si>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</si>
  <si>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</si>
  <si>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</si>
  <si>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</si>
  <si>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</si>
  <si>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</si>
  <si>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</si>
  <si>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</si>
  <si>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</si>
  <si>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</si>
  <si>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</si>
  <si>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</si>
  <si>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</si>
  <si>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</si>
  <si>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</si>
  <si>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</si>
  <si>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</si>
  <si>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</si>
  <si>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</si>
  <si>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</si>
  <si>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</si>
  <si>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</si>
  <si>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</si>
  <si>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</si>
  <si>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</si>
  <si>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</si>
  <si>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</si>
  <si>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</si>
  <si>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</si>
  <si>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</si>
  <si>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</si>
  <si>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</si>
  <si>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</si>
  <si>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</si>
  <si>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</si>
  <si>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</si>
  <si>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</si>
  <si>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</si>
  <si>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</si>
  <si>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</si>
  <si>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</si>
  <si>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</si>
  <si>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</si>
  <si>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</si>
  <si>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</si>
  <si>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</si>
  <si>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</si>
  <si>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</si>
  <si>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</si>
  <si>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</si>
  <si>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</si>
  <si>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</si>
  <si>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</si>
  <si>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</si>
  <si>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</si>
  <si>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</si>
  <si>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</si>
  <si>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</si>
  <si>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</si>
  <si>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</si>
  <si>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</si>
  <si>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</si>
  <si>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</si>
  <si>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</si>
  <si>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</si>
  <si>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</si>
  <si>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</si>
  <si>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</si>
  <si>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</si>
  <si>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</si>
  <si>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</si>
  <si>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</si>
  <si>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</si>
  <si>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</si>
  <si>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</si>
  <si>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</si>
  <si>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</si>
  <si>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</si>
  <si>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</si>
  <si>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</si>
  <si>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</si>
  <si>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</si>
  <si>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</si>
  <si>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</si>
  <si>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</si>
  <si>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</si>
  <si>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</si>
  <si>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</si>
  <si>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</si>
  <si>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</si>
  <si>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</si>
  <si>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</si>
  <si>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</si>
  <si>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</si>
  <si>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</si>
  <si>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</si>
  <si>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</si>
  <si>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</si>
  <si>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</si>
  <si>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</si>
  <si>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</si>
  <si>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</si>
  <si>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</si>
  <si>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</si>
  <si>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</si>
  <si>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</si>
  <si>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</si>
  <si>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</si>
  <si>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</si>
  <si>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</si>
  <si>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</si>
  <si>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</si>
  <si>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</si>
  <si>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</si>
  <si>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</si>
  <si>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</si>
  <si>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</si>
  <si>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</si>
  <si>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</si>
  <si>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</si>
  <si>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</si>
  <si>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</si>
  <si>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</si>
  <si>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</si>
  <si>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</si>
  <si>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</si>
  <si>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</si>
  <si>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</si>
  <si>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</si>
  <si>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</si>
  <si>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</si>
  <si>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</si>
  <si>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</si>
  <si>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</si>
  <si>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</si>
  <si>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</si>
  <si>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</si>
  <si>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</si>
  <si>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</si>
  <si>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</si>
  <si>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</si>
  <si>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</si>
  <si>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</si>
  <si>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</si>
  <si>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</si>
  <si>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</si>
  <si>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</si>
  <si>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</si>
  <si>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</si>
  <si>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</si>
  <si>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</si>
  <si>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</si>
  <si>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</si>
  <si>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</si>
  <si>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</si>
  <si>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</si>
  <si>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</si>
  <si>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</si>
  <si>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</si>
  <si>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</si>
  <si>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</si>
  <si>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</si>
  <si>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</si>
  <si>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</si>
  <si>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</si>
  <si>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</si>
  <si>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</si>
  <si>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</si>
  <si>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</si>
  <si>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</si>
  <si>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</si>
  <si>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</si>
  <si>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</si>
  <si>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</si>
  <si>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</si>
  <si>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</si>
  <si>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</si>
  <si>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</si>
  <si>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</si>
  <si>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</si>
  <si>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</si>
  <si>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</si>
  <si>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</si>
  <si>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</si>
  <si>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</si>
  <si>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</si>
  <si>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</si>
  <si>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</si>
  <si>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</si>
  <si>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</si>
  <si>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</si>
  <si>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</si>
  <si>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</si>
  <si>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</si>
  <si>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</si>
  <si>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</si>
  <si>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</si>
  <si>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</si>
  <si>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</si>
  <si>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</si>
  <si>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</si>
  <si>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</si>
  <si>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</si>
  <si>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</si>
  <si>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</si>
  <si>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</si>
  <si>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</si>
  <si>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</si>
  <si>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</si>
  <si>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</si>
  <si>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</si>
  <si>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</si>
  <si>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</si>
  <si>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</si>
  <si>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</si>
  <si>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</si>
  <si>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</si>
  <si>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</si>
  <si>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</si>
  <si>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</si>
  <si>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</si>
  <si>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</si>
  <si>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</si>
  <si>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</si>
  <si>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</si>
  <si>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</si>
  <si>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</si>
  <si>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</si>
  <si>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</si>
  <si>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</si>
  <si>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</si>
  <si>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</si>
  <si>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</si>
  <si>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</si>
  <si>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</si>
  <si>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</si>
  <si>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</si>
  <si>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</si>
  <si>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</si>
  <si>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</si>
  <si>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</si>
  <si>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</si>
  <si>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</si>
  <si>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</si>
  <si>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</si>
  <si>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</si>
  <si>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</si>
  <si>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</si>
  <si>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</si>
  <si>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</si>
  <si>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</si>
  <si>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</si>
  <si>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</si>
  <si>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</si>
  <si>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</si>
  <si>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</si>
  <si>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</si>
  <si>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</si>
  <si>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</si>
  <si>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</si>
  <si>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</si>
  <si>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</si>
  <si>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</si>
  <si>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</si>
  <si>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</si>
  <si>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</si>
  <si>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</si>
  <si>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</si>
  <si>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</si>
  <si>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</si>
  <si>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</si>
  <si>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</si>
  <si>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</si>
  <si>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</si>
  <si>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</si>
  <si>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</si>
  <si>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</si>
  <si>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</si>
  <si>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</si>
  <si>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</si>
  <si>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</si>
  <si>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</si>
  <si>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</si>
  <si>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</si>
  <si>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</si>
  <si>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</si>
  <si>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</si>
  <si>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</si>
  <si>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</si>
  <si>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</si>
  <si>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</si>
  <si>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</si>
  <si>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</si>
  <si>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</si>
  <si>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</si>
  <si>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</si>
  <si>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</si>
  <si>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</si>
  <si>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</si>
  <si>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</si>
  <si>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</si>
  <si>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</si>
  <si>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</si>
  <si>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</si>
  <si>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</si>
  <si>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</si>
  <si>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</si>
  <si>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</si>
  <si>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</si>
  <si>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</si>
  <si>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</si>
  <si>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</si>
  <si>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</si>
  <si>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</si>
  <si>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</si>
  <si>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</si>
  <si>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</si>
  <si>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</si>
  <si>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</si>
  <si>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</si>
  <si>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</si>
  <si>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</si>
  <si>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</si>
  <si>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</si>
  <si>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</si>
  <si>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</si>
  <si>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</si>
  <si>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</si>
  <si>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</si>
  <si>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</si>
  <si>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</si>
  <si>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</si>
  <si>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</si>
  <si>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</si>
  <si>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</si>
  <si>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</si>
  <si>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</si>
  <si>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</si>
  <si>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</si>
  <si>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</si>
  <si>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</si>
  <si>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</si>
  <si>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</si>
  <si>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</si>
  <si>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</si>
  <si>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</si>
  <si>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</si>
  <si>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</si>
  <si>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</si>
  <si>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</si>
  <si>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</si>
  <si>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</si>
  <si>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</si>
  <si>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</si>
  <si>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</si>
  <si>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</si>
  <si>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</si>
  <si>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</si>
  <si>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</si>
  <si>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</si>
  <si>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</si>
  <si>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</si>
  <si>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</si>
  <si>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</si>
  <si>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</si>
  <si>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</si>
  <si>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</si>
  <si>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</si>
  <si>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</si>
  <si>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</si>
  <si>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</si>
  <si>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</si>
  <si>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</si>
  <si>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</si>
  <si>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</si>
  <si>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</si>
  <si>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</si>
  <si>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</si>
  <si>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</si>
  <si>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</si>
  <si>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</si>
  <si>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</si>
  <si>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</si>
  <si>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</si>
  <si>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</si>
  <si>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</si>
  <si>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</si>
  <si>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</si>
  <si>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</si>
  <si>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</si>
  <si>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</si>
  <si>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</si>
  <si>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</si>
  <si>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</si>
  <si>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</si>
  <si>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</si>
  <si>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</si>
  <si>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</si>
  <si>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</si>
  <si>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</si>
  <si>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</si>
  <si>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</si>
  <si>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</si>
  <si>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</si>
  <si>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</si>
  <si>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</si>
  <si>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</si>
  <si>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</si>
  <si>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</si>
  <si>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</si>
  <si>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</si>
  <si>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</si>
  <si>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</si>
  <si>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</si>
  <si>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</si>
  <si>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</si>
  <si>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</si>
  <si>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</si>
  <si>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</si>
  <si>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</si>
  <si>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</si>
  <si>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</si>
  <si>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</si>
  <si>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</si>
  <si>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</si>
  <si>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</si>
  <si>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</si>
  <si>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</si>
  <si>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</si>
  <si>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</si>
  <si>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</si>
  <si>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</si>
  <si>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</si>
  <si>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</si>
  <si>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</si>
  <si>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</si>
  <si>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</si>
  <si>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</si>
  <si>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</si>
  <si>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</si>
  <si>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</si>
  <si>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</si>
  <si>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</si>
  <si>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</si>
  <si>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</si>
  <si>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</si>
  <si>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</si>
  <si>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</si>
  <si>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</si>
  <si>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</si>
  <si>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</si>
  <si>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</si>
  <si>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</si>
  <si>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</si>
  <si>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</si>
  <si>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</si>
  <si>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</si>
  <si>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</si>
  <si>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</si>
  <si>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</si>
  <si>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</si>
  <si>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</si>
  <si>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</si>
  <si>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</si>
  <si>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</si>
  <si>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</si>
  <si>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</si>
  <si>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</si>
  <si>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</si>
  <si>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</si>
  <si>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</si>
  <si>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</si>
  <si>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</si>
  <si>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</si>
  <si>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</si>
  <si>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</si>
  <si>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</si>
  <si>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</si>
  <si>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</si>
  <si>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</si>
  <si>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</si>
  <si>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</si>
  <si>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</si>
  <si>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</si>
  <si>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</si>
  <si>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</si>
  <si>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</si>
  <si>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</si>
  <si>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</si>
  <si>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</si>
  <si>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</si>
  <si>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</si>
  <si>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</si>
  <si>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</si>
  <si>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</si>
  <si>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</si>
  <si>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</si>
  <si>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</si>
  <si>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</si>
  <si>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</si>
  <si>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</si>
  <si>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</si>
  <si>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</si>
  <si>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</si>
  <si>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</si>
  <si>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</si>
  <si>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</si>
  <si>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</si>
  <si>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</si>
  <si>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</si>
  <si>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</si>
  <si>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</si>
  <si>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</si>
  <si>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</si>
  <si>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</si>
  <si>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</si>
  <si>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</si>
  <si>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</si>
  <si>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</si>
  <si>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</si>
  <si>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</si>
  <si>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</si>
  <si>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</si>
  <si>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</si>
  <si>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</si>
  <si>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</si>
  <si>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</si>
  <si>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</si>
  <si>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</si>
  <si>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</si>
  <si>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</si>
  <si>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</si>
  <si>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</si>
  <si>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</si>
  <si>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</si>
  <si>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</si>
  <si>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</si>
  <si>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</si>
  <si>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</si>
  <si>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</si>
  <si>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</si>
  <si>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</si>
  <si>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</si>
  <si>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</si>
  <si>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</si>
  <si>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</si>
  <si>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</si>
  <si>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</si>
  <si>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</si>
  <si>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</si>
  <si>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</si>
  <si>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</si>
  <si>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</si>
  <si>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</si>
  <si>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</si>
  <si>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</si>
  <si>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</si>
  <si>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</si>
  <si>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</si>
  <si>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</si>
  <si>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</si>
  <si>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</si>
  <si>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</si>
  <si>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</si>
  <si>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</si>
  <si>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</si>
  <si>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</si>
  <si>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</si>
  <si>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</si>
  <si>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</si>
  <si>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</si>
  <si>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</si>
  <si>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</si>
  <si>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</si>
  <si>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</si>
  <si>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</si>
  <si>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</si>
  <si>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</si>
  <si>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</si>
  <si>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</si>
  <si>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</si>
  <si>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</si>
  <si>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</si>
  <si>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</si>
  <si>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</si>
  <si>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</si>
  <si>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</si>
  <si>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</si>
  <si>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</si>
  <si>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</si>
  <si>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</si>
  <si>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</si>
  <si>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</si>
  <si>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</si>
  <si>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</si>
  <si>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</si>
  <si>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</si>
  <si>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</si>
  <si>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</si>
  <si>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</si>
  <si>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</si>
  <si>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</si>
  <si>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</si>
  <si>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</si>
  <si>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</si>
  <si>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</si>
  <si>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</si>
  <si>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</si>
  <si>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</si>
  <si>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</si>
  <si>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</si>
  <si>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</si>
  <si>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</si>
  <si>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</si>
  <si>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</si>
  <si>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</si>
  <si>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</si>
  <si>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</si>
  <si>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</si>
  <si>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</si>
  <si>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</si>
  <si>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</si>
  <si>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</si>
  <si>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</si>
  <si>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</si>
  <si>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</si>
  <si>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</si>
  <si>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</si>
  <si>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</si>
  <si>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</si>
  <si>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</si>
  <si>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</si>
  <si>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</si>
  <si>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</si>
  <si>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</si>
  <si>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</si>
  <si>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</si>
  <si>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</si>
  <si>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</si>
  <si>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</si>
  <si>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</si>
  <si>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</si>
  <si>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</si>
  <si>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</si>
  <si>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</si>
  <si>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</si>
  <si>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</si>
  <si>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</si>
  <si>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</si>
  <si>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</si>
  <si>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</si>
  <si>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</si>
  <si>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</si>
  <si>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</si>
  <si>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</si>
  <si>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</si>
  <si>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</si>
  <si>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</si>
  <si>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</si>
  <si>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</si>
  <si>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</si>
  <si>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</si>
  <si>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</si>
  <si>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</si>
  <si>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</si>
  <si>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</si>
  <si>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</si>
  <si>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</si>
  <si>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</si>
  <si>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</si>
  <si>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</si>
  <si>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</si>
  <si>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</si>
  <si>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</si>
  <si>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</si>
  <si>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</si>
  <si>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</si>
  <si>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</si>
  <si>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</si>
  <si>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</si>
  <si>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</si>
  <si>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</si>
  <si>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</si>
  <si>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</si>
  <si>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</si>
  <si>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</si>
  <si>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</si>
  <si>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</si>
  <si>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</si>
  <si>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</si>
  <si>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</si>
  <si>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</si>
  <si>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</si>
  <si>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</si>
  <si>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</si>
  <si>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</si>
  <si>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</si>
  <si>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</si>
  <si>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</si>
  <si>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</si>
  <si>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</si>
  <si>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</si>
  <si>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</si>
  <si>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</si>
  <si>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</si>
  <si>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</si>
  <si>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</si>
  <si>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</si>
  <si>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</si>
  <si>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</si>
  <si>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</si>
  <si>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</si>
  <si>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</si>
  <si>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</si>
  <si>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</si>
  <si>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</si>
  <si>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</si>
  <si>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</si>
  <si>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</si>
  <si>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</si>
  <si>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</si>
  <si>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</si>
  <si>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</si>
  <si>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</si>
  <si>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</si>
  <si>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</si>
  <si>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</si>
  <si>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</si>
  <si>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</si>
  <si>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</si>
  <si>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</si>
  <si>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</si>
  <si>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</si>
  <si>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</si>
  <si>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</si>
  <si>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</si>
  <si>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</si>
  <si>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</si>
  <si>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</si>
  <si>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</si>
  <si>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</si>
  <si>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</si>
  <si>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</si>
  <si>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</si>
  <si>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</si>
  <si>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</si>
  <si>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</si>
  <si>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</si>
  <si>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</si>
  <si>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</si>
  <si>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</si>
  <si>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</si>
  <si>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</si>
  <si>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</si>
  <si>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</si>
  <si>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</si>
  <si>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</si>
  <si>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</si>
  <si>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</si>
  <si>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</si>
  <si>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</si>
  <si>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</si>
  <si>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</si>
  <si>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</si>
  <si>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</si>
  <si>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</si>
  <si>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</si>
  <si>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</si>
  <si>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</si>
  <si>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</si>
  <si>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</si>
  <si>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</si>
  <si>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</si>
  <si>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</si>
  <si>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</si>
  <si>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</si>
  <si>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</si>
  <si>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</si>
  <si>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</si>
  <si>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</si>
  <si>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</si>
  <si>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</si>
  <si>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</si>
  <si>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</si>
  <si>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</si>
  <si>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</si>
  <si>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</si>
  <si>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</si>
  <si>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</si>
  <si>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</si>
  <si>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</si>
  <si>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</si>
  <si>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</si>
  <si>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</si>
  <si>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</si>
  <si>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</si>
  <si>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</si>
  <si>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</si>
  <si>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</si>
  <si>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</si>
  <si>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</si>
  <si>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</si>
  <si>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</si>
  <si>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</si>
  <si>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</si>
  <si>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</si>
  <si>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</si>
  <si>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</si>
  <si>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</si>
  <si>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</si>
  <si>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</si>
  <si>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</si>
  <si>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</si>
  <si>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</si>
  <si>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</si>
  <si>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</si>
  <si>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</si>
  <si>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</si>
  <si>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</si>
  <si>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</si>
  <si>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</si>
  <si>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</si>
  <si>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</si>
  <si>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</si>
  <si>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</si>
  <si>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</si>
  <si>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</si>
  <si>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</si>
  <si>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</si>
  <si>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</si>
  <si>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</si>
  <si>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</si>
  <si>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</si>
  <si>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</si>
  <si>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</si>
  <si>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</si>
  <si>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</si>
  <si>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</si>
  <si>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</si>
  <si>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</si>
  <si>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</si>
  <si>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</si>
  <si>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</si>
  <si>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</si>
  <si>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</si>
  <si>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</si>
  <si>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</si>
  <si>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</si>
  <si>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</si>
  <si>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</si>
  <si>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</si>
  <si>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</si>
  <si>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</si>
  <si>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</si>
  <si>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</si>
  <si>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</si>
  <si>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</si>
  <si>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</si>
  <si>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</si>
  <si>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</si>
  <si>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</si>
  <si>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</si>
  <si>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</si>
  <si>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</si>
  <si>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</si>
  <si>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</si>
  <si>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</si>
  <si>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</si>
  <si>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</si>
  <si>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</si>
  <si>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</si>
  <si>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</si>
  <si>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</si>
  <si>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</si>
  <si>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</si>
  <si>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</si>
  <si>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</si>
  <si>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</si>
  <si>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</si>
  <si>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</si>
  <si>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</si>
  <si>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</si>
  <si>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</si>
  <si>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</si>
  <si>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</si>
  <si>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</si>
  <si>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</si>
  <si>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</si>
  <si>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</si>
  <si>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</si>
  <si>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</si>
  <si>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</si>
  <si>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</si>
  <si>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</si>
  <si>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</si>
  <si>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</si>
  <si>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</si>
  <si>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</si>
  <si>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</si>
  <si>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</si>
  <si>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</si>
  <si>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</si>
  <si>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</si>
  <si>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</si>
  <si>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</si>
  <si>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</si>
  <si>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</si>
  <si>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</si>
  <si>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</si>
  <si>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</si>
  <si>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</si>
  <si>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</si>
  <si>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</si>
  <si>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</si>
  <si>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</si>
  <si>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</si>
  <si>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</si>
  <si>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</si>
  <si>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</si>
  <si>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</si>
  <si>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</si>
  <si>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</si>
  <si>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</si>
  <si>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</si>
  <si>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</si>
  <si>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</si>
  <si>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</si>
  <si>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</si>
  <si>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</si>
  <si>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</si>
  <si>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</si>
  <si>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</si>
  <si>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</si>
  <si>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</si>
  <si>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</si>
  <si>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</si>
  <si>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</si>
  <si>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</si>
  <si>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</si>
  <si>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</si>
  <si>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</si>
  <si>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</si>
  <si>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</si>
  <si>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</si>
  <si>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</si>
  <si>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</si>
  <si>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</si>
  <si>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</si>
  <si>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</si>
  <si>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</si>
  <si>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</si>
  <si>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</si>
  <si>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</si>
  <si>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</si>
  <si>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</si>
  <si>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</si>
  <si>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</si>
  <si>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</si>
  <si>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</si>
  <si>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</si>
  <si>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</si>
  <si>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</si>
  <si>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</si>
  <si>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</si>
  <si>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</si>
  <si>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</si>
  <si>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</si>
  <si>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</si>
  <si>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</si>
  <si>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</si>
  <si>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</si>
  <si>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</si>
  <si>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</si>
  <si>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</si>
  <si>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</si>
  <si>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</si>
  <si>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</si>
  <si>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</si>
  <si>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</si>
  <si>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</si>
  <si>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</si>
  <si>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</si>
  <si>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</si>
  <si>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</si>
  <si>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</si>
  <si>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</si>
  <si>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</si>
  <si>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</si>
  <si>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</si>
  <si>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</si>
  <si>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</si>
  <si>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</si>
  <si>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</si>
  <si>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</si>
  <si>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</si>
  <si>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</si>
  <si>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</si>
  <si>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</si>
  <si>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</si>
  <si>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</si>
  <si>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</si>
  <si>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</si>
  <si>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</si>
  <si>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</si>
  <si>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</si>
  <si>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</si>
  <si>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</si>
  <si>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</si>
  <si>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</si>
  <si>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</si>
  <si>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</si>
  <si>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</si>
  <si>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</si>
  <si>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</si>
  <si>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</si>
  <si>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</si>
  <si>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</si>
  <si>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</si>
  <si>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</si>
  <si>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</si>
  <si>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</si>
  <si>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</si>
  <si>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</si>
  <si>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</si>
  <si>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</si>
  <si>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</si>
  <si>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</si>
  <si>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</si>
  <si>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</si>
  <si>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</si>
  <si>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</si>
  <si>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</si>
  <si>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</si>
  <si>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</si>
  <si>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</si>
  <si>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</si>
  <si>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</si>
  <si>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</si>
  <si>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</si>
  <si>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</si>
  <si>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</si>
  <si>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</si>
  <si>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</si>
  <si>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</si>
  <si>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</si>
  <si>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</si>
  <si>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</si>
  <si>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</si>
  <si>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</si>
  <si>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</si>
  <si>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</si>
  <si>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</si>
  <si>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</si>
  <si>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</si>
  <si>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</si>
  <si>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</si>
  <si>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</si>
  <si>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</si>
  <si>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</si>
  <si>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</si>
  <si>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</si>
  <si>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</si>
  <si>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</si>
  <si>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</si>
  <si>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</si>
  <si>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</si>
  <si>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</si>
  <si>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</si>
  <si>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</si>
  <si>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</si>
  <si>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</si>
  <si>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</si>
  <si>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</si>
  <si>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</si>
  <si>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</si>
  <si>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</si>
  <si>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</si>
  <si>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</si>
  <si>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</si>
  <si>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</si>
  <si>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</si>
  <si>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</si>
  <si>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</si>
  <si>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</si>
  <si>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</si>
  <si>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</si>
  <si>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</si>
  <si>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</si>
  <si>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</si>
  <si>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</si>
  <si>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</si>
  <si>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</si>
  <si>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</si>
  <si>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</si>
  <si>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</si>
  <si>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</si>
  <si>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</si>
  <si>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</si>
  <si>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</si>
  <si>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</si>
  <si>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</si>
  <si>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</si>
  <si>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</si>
  <si>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</si>
  <si>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</si>
  <si>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</si>
  <si>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</si>
  <si>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</si>
  <si>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</si>
  <si>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</si>
  <si>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</si>
  <si>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</si>
  <si>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</si>
  <si>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</si>
  <si>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</si>
  <si>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</si>
  <si>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</si>
  <si>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</si>
  <si>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</si>
  <si>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</si>
  <si>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</si>
  <si>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</si>
  <si>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</si>
  <si>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</si>
  <si>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</si>
  <si>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</si>
  <si>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</si>
  <si>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</si>
  <si>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</si>
  <si>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</si>
  <si>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</si>
  <si>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</si>
  <si>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</si>
  <si>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</si>
  <si>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</si>
  <si>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</si>
  <si>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</si>
  <si>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</si>
  <si>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</si>
  <si>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</si>
  <si>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</si>
  <si>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</si>
  <si>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</si>
  <si>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</si>
  <si>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</si>
  <si>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</si>
  <si>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</si>
  <si>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</si>
  <si>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</si>
  <si>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</si>
  <si>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</si>
  <si>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</si>
  <si>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</si>
  <si>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</si>
  <si>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</si>
  <si>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</si>
  <si>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</si>
  <si>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</si>
  <si>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</si>
  <si>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</si>
  <si>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</si>
  <si>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</si>
  <si>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</si>
  <si>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</si>
  <si>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</si>
  <si>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</si>
  <si>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</si>
  <si>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</si>
  <si>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</si>
  <si>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</si>
  <si>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</si>
  <si>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</si>
  <si>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</si>
  <si>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</si>
  <si>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</si>
  <si>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</si>
  <si>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</si>
  <si>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</si>
  <si>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</si>
  <si>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</si>
  <si>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</si>
  <si>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</si>
  <si>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</si>
  <si>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</si>
  <si>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</si>
  <si>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</si>
  <si>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</si>
  <si>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</si>
  <si>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</si>
  <si>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</si>
  <si>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</si>
  <si>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</si>
  <si>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</si>
  <si>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</si>
  <si>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</si>
  <si>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</si>
  <si>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</si>
  <si>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</si>
  <si>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</si>
  <si>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</si>
  <si>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</si>
  <si>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</si>
  <si>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</si>
  <si>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</si>
  <si>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</si>
  <si>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</si>
  <si>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</si>
  <si>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</si>
  <si>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</si>
  <si>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</si>
  <si>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</si>
  <si>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</si>
  <si>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</si>
  <si>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</si>
  <si>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</si>
  <si>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</si>
  <si>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</si>
  <si>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</si>
  <si>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</si>
  <si>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</si>
  <si>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</si>
  <si>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</si>
  <si>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</si>
  <si>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</si>
  <si>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</si>
  <si>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</si>
  <si>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</si>
  <si>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</si>
  <si>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</si>
  <si>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</si>
  <si>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</si>
  <si>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</si>
  <si>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</si>
  <si>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</si>
  <si>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</si>
  <si>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</si>
  <si>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</si>
  <si>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</si>
  <si>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</si>
  <si>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</si>
  <si>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</si>
  <si>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</si>
  <si>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</si>
  <si>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</si>
  <si>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</si>
  <si>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</si>
  <si>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</si>
  <si>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</si>
  <si>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</si>
  <si>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</si>
  <si>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</si>
  <si>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</si>
  <si>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</si>
  <si>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</si>
  <si>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</si>
  <si>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</si>
  <si>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</si>
  <si>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</si>
  <si>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</si>
  <si>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</si>
  <si>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</si>
  <si>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</si>
  <si>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</si>
  <si>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</si>
  <si>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</si>
  <si>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</si>
  <si>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</si>
  <si>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</si>
  <si>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</si>
  <si>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</si>
  <si>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</si>
  <si>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</si>
  <si>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</si>
  <si>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</si>
  <si>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</si>
  <si>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</si>
  <si>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</si>
  <si>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</si>
  <si>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</si>
  <si>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</si>
  <si>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</si>
  <si>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</si>
  <si>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</si>
  <si>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</si>
  <si>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</si>
  <si>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</si>
  <si>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</si>
  <si>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</si>
  <si>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</si>
  <si>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</si>
  <si>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</si>
  <si>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</si>
  <si>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</si>
  <si>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</si>
  <si>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</si>
  <si>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</si>
  <si>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</si>
  <si>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</si>
  <si>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</si>
  <si>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</si>
  <si>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</si>
  <si>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</si>
  <si>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</si>
  <si>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</si>
  <si>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</si>
  <si>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</si>
  <si>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</si>
  <si>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</si>
  <si>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</si>
  <si>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</si>
  <si>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</si>
  <si>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</si>
  <si>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</si>
  <si>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</si>
  <si>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</si>
  <si>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</si>
  <si>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</si>
  <si>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</si>
  <si>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</si>
  <si>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</si>
  <si>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</si>
  <si>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</si>
  <si>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</si>
  <si>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</si>
  <si>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</si>
  <si>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</si>
  <si>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</si>
  <si>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</si>
  <si>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</si>
  <si>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</si>
  <si>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</si>
  <si>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</si>
  <si>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</si>
  <si>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</si>
  <si>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</si>
  <si>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</si>
  <si>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</si>
  <si>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</si>
  <si>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</si>
  <si>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</si>
  <si>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</si>
  <si>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</si>
  <si>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</si>
  <si>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</si>
  <si>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</si>
  <si>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</si>
  <si>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</si>
  <si>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</si>
  <si>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</si>
  <si>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</si>
  <si>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</si>
  <si>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</si>
  <si>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</si>
  <si>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</si>
  <si>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</si>
  <si>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</si>
  <si>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</si>
  <si>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</si>
  <si>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</si>
  <si>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</si>
  <si>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</si>
  <si>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</si>
  <si>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</si>
  <si>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</si>
  <si>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</si>
  <si>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</si>
  <si>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</si>
  <si>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</si>
  <si>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</si>
  <si>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</si>
  <si>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</si>
  <si>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</si>
  <si>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</si>
  <si>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</si>
  <si>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</si>
  <si>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</si>
  <si>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</si>
  <si>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</si>
  <si>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</si>
  <si>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</si>
  <si>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</si>
  <si>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</si>
  <si>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</si>
  <si>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</si>
  <si>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</si>
  <si>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</si>
  <si>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</si>
  <si>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</si>
  <si>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</si>
  <si>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</si>
  <si>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</si>
  <si>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</si>
  <si>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</si>
  <si>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</si>
  <si>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</si>
  <si>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</si>
  <si>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</si>
  <si>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</si>
  <si>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</si>
  <si>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</si>
  <si>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</si>
  <si>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</si>
  <si>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</si>
  <si>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</si>
  <si>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</si>
  <si>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</si>
  <si>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</si>
  <si>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</si>
  <si>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</si>
  <si>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</si>
  <si>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</si>
  <si>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</si>
  <si>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</si>
  <si>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</si>
  <si>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</si>
  <si>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</si>
  <si>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</si>
  <si>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</si>
  <si>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</si>
  <si>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</si>
  <si>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</si>
  <si>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</si>
  <si>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</si>
  <si>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</si>
  <si>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</si>
  <si>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</si>
  <si>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</si>
  <si>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</si>
  <si>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</si>
  <si>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</si>
  <si>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</si>
  <si>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</si>
  <si>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</si>
  <si>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</si>
  <si>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</si>
  <si>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</si>
  <si>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</si>
  <si>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</si>
  <si>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</si>
  <si>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</si>
  <si>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</si>
  <si>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</si>
  <si>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</si>
  <si>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</si>
  <si>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</si>
  <si>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</si>
  <si>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</si>
  <si>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</si>
  <si>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</si>
  <si>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</si>
  <si>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</si>
  <si>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</si>
  <si>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</si>
  <si>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</si>
  <si>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</si>
  <si>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</si>
  <si>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</si>
  <si>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</si>
  <si>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</si>
  <si>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</si>
  <si>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</si>
  <si>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</si>
  <si>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</si>
  <si>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</si>
  <si>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</si>
  <si>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</si>
  <si>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</si>
  <si>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</si>
  <si>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</si>
  <si>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</si>
  <si>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</si>
  <si>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</si>
  <si>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</si>
  <si>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</si>
  <si>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</si>
  <si>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</si>
  <si>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</si>
  <si>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</si>
  <si>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</si>
  <si>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</si>
  <si>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</si>
  <si>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</si>
  <si>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</si>
  <si>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</si>
  <si>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</si>
  <si>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</si>
  <si>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</si>
  <si>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</si>
  <si>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</si>
  <si>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</si>
  <si>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</si>
  <si>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</si>
  <si>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</si>
  <si>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</si>
  <si>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</si>
  <si>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</si>
  <si>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</si>
  <si>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</si>
  <si>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</si>
  <si>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</si>
  <si>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</si>
  <si>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</si>
  <si>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</si>
  <si>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</si>
  <si>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</si>
  <si>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</si>
  <si>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</si>
  <si>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</si>
  <si>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</si>
  <si>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</si>
  <si>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</si>
  <si>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</si>
  <si>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</si>
  <si>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</si>
  <si>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</si>
  <si>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</si>
  <si>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</si>
  <si>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</si>
  <si>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</si>
  <si>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</si>
  <si>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</si>
  <si>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</si>
  <si>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</si>
  <si>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</si>
  <si>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</si>
  <si>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</si>
  <si>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</si>
  <si>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</si>
  <si>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</si>
  <si>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</si>
  <si>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</si>
  <si>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</si>
  <si>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</si>
  <si>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</si>
  <si>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</si>
  <si>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</si>
  <si>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</si>
  <si>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</si>
  <si>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</si>
  <si>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</si>
  <si>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</si>
  <si>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</si>
  <si>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</si>
  <si>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</si>
  <si>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</si>
  <si>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</si>
  <si>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</si>
  <si>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</si>
  <si>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</si>
  <si>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</si>
  <si>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</si>
  <si>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</si>
  <si>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</si>
  <si>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</si>
  <si>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</si>
  <si>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</si>
  <si>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</si>
  <si>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</si>
  <si>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</si>
  <si>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</si>
  <si>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</si>
  <si>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</si>
  <si>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</si>
  <si>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</si>
  <si>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</si>
  <si>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</si>
  <si>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</si>
  <si>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</si>
  <si>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</si>
  <si>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</si>
  <si>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</si>
  <si>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</si>
  <si>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</si>
  <si>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</si>
  <si>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</si>
  <si>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</si>
  <si>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</si>
  <si>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</si>
  <si>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</si>
  <si>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</si>
  <si>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</si>
  <si>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</si>
  <si>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</si>
  <si>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</si>
  <si>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</si>
  <si>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</si>
  <si>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</si>
  <si>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</si>
  <si>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</si>
  <si>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</si>
  <si>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</si>
  <si>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</si>
  <si>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</si>
  <si>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</si>
  <si>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</si>
  <si>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</si>
  <si>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</si>
  <si>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</si>
  <si>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</si>
  <si>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</si>
  <si>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</si>
  <si>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</si>
  <si>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</si>
  <si>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</si>
  <si>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</si>
  <si>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</si>
  <si>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</si>
  <si>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</si>
  <si>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</si>
  <si>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</si>
  <si>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</si>
  <si>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</si>
  <si>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</si>
  <si>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</si>
  <si>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</si>
  <si>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</si>
  <si>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</si>
  <si>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</si>
  <si>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</si>
  <si>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</si>
  <si>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</si>
  <si>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</si>
  <si>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</si>
  <si>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</si>
  <si>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</si>
  <si>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</si>
  <si>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</si>
  <si>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</si>
  <si>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</si>
  <si>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</si>
  <si>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</si>
  <si>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</si>
  <si>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</si>
  <si>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</si>
  <si>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</si>
  <si>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</si>
  <si>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</si>
  <si>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</si>
  <si>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</si>
  <si>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</si>
  <si>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</si>
  <si>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</si>
  <si>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</si>
  <si>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</si>
  <si>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</si>
  <si>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</si>
  <si>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</si>
  <si>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</si>
  <si>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</si>
  <si>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</si>
  <si>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</si>
  <si>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</si>
  <si>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</si>
  <si>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</si>
  <si>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</si>
  <si>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</si>
  <si>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</si>
  <si>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</si>
  <si>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</si>
  <si>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</si>
  <si>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</si>
  <si>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</si>
  <si>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</si>
  <si>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</si>
  <si>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</si>
  <si>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</si>
  <si>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</si>
  <si>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</si>
  <si>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</si>
  <si>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</si>
  <si>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</si>
  <si>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</si>
  <si>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</si>
  <si>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</si>
  <si>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</si>
  <si>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</si>
  <si>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</si>
  <si>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</si>
  <si>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</si>
  <si>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</si>
  <si>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</si>
  <si>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</si>
  <si>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</si>
  <si>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</si>
  <si>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</si>
  <si>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</si>
  <si>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</si>
  <si>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</si>
  <si>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</si>
  <si>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</si>
  <si>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</si>
  <si>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</si>
  <si>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</si>
  <si>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</si>
  <si>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</si>
  <si>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</si>
  <si>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</si>
  <si>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</si>
  <si>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</si>
  <si>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</si>
  <si>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</si>
  <si>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</si>
  <si>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</si>
  <si>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</si>
  <si>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</si>
  <si>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</si>
  <si>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</si>
  <si>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</si>
  <si>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</si>
  <si>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</si>
  <si>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</si>
  <si>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</si>
  <si>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</si>
  <si>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</si>
  <si>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</si>
  <si>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</si>
  <si>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</si>
  <si>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</si>
  <si>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</si>
  <si>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</si>
  <si>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</si>
  <si>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</si>
  <si>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</si>
  <si>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</si>
  <si>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</si>
  <si>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</si>
  <si>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</si>
  <si>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</si>
  <si>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</si>
  <si>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</si>
  <si>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</si>
  <si>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</si>
  <si>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</si>
  <si>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</si>
  <si>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</si>
  <si>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</si>
  <si>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</si>
  <si>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</si>
  <si>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</si>
  <si>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</si>
  <si>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</si>
  <si>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</si>
  <si>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</si>
  <si>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</si>
  <si>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</si>
  <si>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</si>
  <si>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</si>
  <si>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</si>
  <si>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</si>
  <si>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</si>
  <si>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</si>
  <si>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</si>
  <si>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</si>
  <si>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</si>
  <si>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</si>
  <si>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</si>
  <si>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</si>
  <si>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</si>
  <si>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</si>
  <si>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</si>
  <si>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</si>
  <si>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</si>
  <si>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</si>
  <si>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</si>
  <si>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</si>
  <si>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</si>
  <si>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</si>
  <si>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</si>
  <si>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</si>
  <si>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</si>
  <si>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</si>
  <si>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</si>
  <si>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</si>
  <si>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</si>
  <si>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</si>
  <si>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</si>
  <si>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</si>
  <si>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</si>
  <si>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</si>
  <si>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</si>
  <si>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</si>
  <si>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</si>
  <si>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</si>
  <si>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</si>
  <si>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</si>
  <si>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</si>
  <si>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</si>
  <si>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</si>
  <si>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</si>
  <si>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</si>
  <si>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</si>
  <si>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</si>
  <si>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</si>
  <si>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</si>
  <si>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</si>
  <si>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</si>
  <si>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</si>
  <si>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</si>
  <si>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</si>
  <si>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</si>
  <si>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</si>
  <si>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</si>
  <si>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</si>
  <si>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</si>
  <si>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</si>
  <si>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</si>
  <si>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</si>
  <si>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</si>
  <si>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</si>
  <si>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</si>
  <si>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</si>
  <si>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</si>
  <si>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</si>
  <si>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</si>
  <si>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</si>
  <si>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</si>
  <si>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</si>
  <si>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</si>
  <si>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</si>
  <si>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</si>
  <si>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</si>
  <si>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</si>
  <si>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</si>
  <si>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</si>
  <si>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</si>
  <si>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</si>
  <si>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</si>
  <si>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</si>
  <si>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</si>
  <si>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</si>
  <si>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</si>
  <si>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</si>
  <si>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</si>
  <si>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</si>
  <si>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</si>
  <si>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</si>
  <si>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</si>
  <si>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</si>
  <si>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</si>
  <si>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</si>
  <si>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</si>
  <si>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</si>
  <si>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</si>
  <si>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</si>
  <si>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</si>
  <si>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</si>
  <si>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</si>
  <si>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</si>
  <si>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</si>
  <si>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</si>
  <si>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</si>
  <si>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</si>
  <si>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</si>
  <si>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</si>
  <si>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</si>
  <si>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</si>
  <si>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</si>
  <si>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</si>
  <si>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</si>
  <si>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</si>
  <si>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</si>
  <si>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</si>
  <si>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</si>
  <si>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</si>
  <si>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</si>
  <si>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</si>
  <si>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</si>
  <si>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</si>
  <si>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</si>
  <si>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</si>
  <si>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</si>
  <si>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</si>
  <si>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</si>
  <si>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</si>
  <si>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</si>
  <si>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</si>
  <si>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</si>
  <si>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</si>
  <si>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</si>
  <si>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</si>
  <si>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</si>
  <si>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</si>
  <si>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</si>
  <si>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</si>
  <si>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</si>
  <si>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</si>
  <si>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</si>
  <si>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</si>
  <si>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</si>
  <si>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</si>
  <si>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</si>
  <si>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</si>
  <si>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</si>
  <si>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</si>
  <si>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</si>
  <si>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</si>
  <si>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</si>
  <si>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</si>
  <si>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</si>
  <si>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</si>
  <si>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</si>
  <si>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</si>
  <si>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</si>
  <si>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</si>
  <si>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</si>
  <si>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</si>
  <si>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</si>
  <si>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</si>
  <si>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</si>
  <si>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</si>
  <si>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</si>
  <si>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</si>
  <si>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</si>
  <si>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</si>
  <si>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</si>
  <si>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</si>
  <si>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</si>
  <si>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</si>
  <si>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</si>
  <si>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</si>
  <si>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</si>
  <si>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</si>
  <si>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</si>
  <si>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</si>
  <si>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</si>
  <si>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</si>
  <si>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</si>
  <si>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</si>
  <si>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</si>
  <si>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</si>
  <si>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</si>
  <si>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</si>
  <si>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</si>
  <si>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</si>
  <si>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</si>
  <si>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</si>
  <si>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</si>
  <si>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</si>
  <si>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</si>
  <si>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</si>
  <si>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</si>
  <si>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</si>
  <si>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</si>
  <si>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</si>
  <si>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</si>
  <si>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</si>
  <si>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</si>
  <si>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</si>
  <si>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</si>
  <si>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</si>
  <si>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</si>
  <si>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</si>
  <si>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</si>
  <si>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</si>
  <si>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</si>
  <si>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</si>
  <si>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</si>
  <si>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</si>
  <si>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</si>
  <si>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</si>
  <si>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</si>
  <si>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</si>
  <si>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</si>
  <si>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</si>
  <si>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</si>
  <si>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</si>
  <si>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</si>
  <si>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</si>
  <si>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</si>
  <si>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</si>
  <si>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</si>
  <si>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</si>
  <si>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</si>
  <si>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</si>
  <si>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</si>
  <si>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</si>
  <si>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</si>
  <si>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</si>
  <si>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</si>
  <si>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</si>
  <si>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</si>
  <si>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</si>
  <si>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</si>
  <si>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</si>
  <si>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</si>
  <si>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</si>
  <si>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</si>
  <si>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</si>
  <si>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</si>
  <si>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</si>
  <si>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</si>
  <si>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</si>
  <si>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</si>
  <si>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</si>
  <si>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</si>
  <si>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</si>
  <si>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</si>
  <si>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</si>
  <si>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</si>
  <si>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</si>
  <si>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</si>
  <si>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</si>
  <si>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</si>
  <si>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</si>
  <si>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</si>
  <si>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</si>
  <si>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</si>
  <si>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</si>
  <si>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</si>
  <si>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</si>
  <si>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</si>
  <si>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</si>
  <si>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</si>
  <si>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</si>
  <si>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</si>
  <si>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</si>
  <si>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</si>
  <si>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</si>
  <si>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</si>
  <si>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</si>
  <si>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</si>
  <si>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</si>
  <si>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</si>
  <si>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</si>
  <si>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</si>
  <si>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</si>
  <si>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</si>
  <si>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</si>
  <si>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</si>
  <si>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</si>
  <si>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</si>
  <si>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</si>
  <si>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</si>
  <si>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</si>
  <si>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</si>
  <si>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</si>
  <si>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</si>
  <si>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</si>
  <si>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</si>
  <si>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</si>
  <si>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</si>
  <si>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</si>
  <si>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</si>
  <si>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</si>
  <si>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</si>
  <si>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</si>
  <si>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</si>
  <si>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</si>
  <si>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</si>
  <si>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</si>
  <si>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</si>
  <si>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</si>
  <si>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</si>
  <si>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</si>
  <si>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</si>
  <si>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</si>
  <si>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</si>
  <si>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</si>
  <si>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</si>
  <si>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</si>
  <si>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</si>
  <si>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</si>
  <si>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</si>
  <si>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</si>
  <si>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</si>
  <si>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</si>
  <si>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</si>
  <si>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</si>
  <si>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</si>
  <si>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</si>
  <si>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</si>
  <si>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</si>
  <si>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</si>
  <si>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</si>
  <si>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</si>
  <si>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</si>
  <si>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</si>
  <si>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</si>
  <si>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</si>
  <si>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</si>
  <si>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</si>
  <si>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</si>
  <si>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</si>
  <si>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</si>
  <si>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</si>
  <si>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</si>
  <si>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</si>
  <si>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</si>
  <si>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</si>
  <si>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</si>
  <si>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</si>
  <si>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</si>
  <si>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</si>
  <si>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</si>
  <si>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</si>
  <si>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</si>
  <si>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</si>
  <si>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</si>
  <si>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</si>
  <si>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</si>
  <si>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</si>
  <si>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</si>
  <si>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</si>
  <si>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</si>
  <si>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</si>
  <si>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</si>
  <si>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</si>
  <si>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</si>
  <si>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</si>
  <si>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</si>
  <si>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</si>
  <si>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</si>
  <si>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</si>
  <si>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</si>
  <si>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</si>
  <si>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</si>
  <si>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</si>
  <si>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</si>
  <si>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</si>
  <si>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</si>
  <si>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</si>
  <si>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</si>
  <si>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</si>
  <si>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</si>
  <si>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</si>
  <si>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</si>
  <si>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</si>
  <si>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</si>
  <si>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</si>
  <si>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</si>
  <si>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</si>
  <si>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</si>
  <si>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</si>
  <si>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</si>
  <si>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</si>
  <si>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</si>
  <si>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</si>
  <si>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</si>
  <si>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</si>
  <si>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</si>
  <si>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</si>
  <si>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</si>
  <si>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</si>
  <si>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</si>
  <si>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</si>
  <si>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</si>
  <si>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</si>
  <si>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</si>
  <si>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</si>
  <si>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</si>
  <si>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</si>
  <si>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</si>
  <si>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</si>
  <si>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</si>
  <si>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</si>
  <si>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</si>
  <si>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</si>
  <si>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</si>
  <si>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</si>
  <si>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</si>
  <si>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</si>
  <si>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</si>
  <si>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</si>
  <si>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</si>
  <si>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</si>
  <si>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</si>
  <si>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</si>
  <si>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</si>
  <si>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</si>
  <si>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</si>
  <si>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</si>
  <si>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</si>
  <si>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</si>
  <si>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</si>
  <si>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</si>
  <si>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</si>
  <si>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</si>
  <si>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</si>
  <si>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</si>
  <si>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</si>
  <si>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</si>
  <si>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</si>
  <si>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</si>
  <si>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</si>
  <si>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</si>
  <si>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</si>
  <si>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</si>
  <si>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</si>
  <si>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</si>
  <si>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</si>
  <si>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</si>
  <si>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</si>
  <si>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</si>
  <si>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</si>
  <si>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</si>
  <si>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</si>
  <si>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</si>
  <si>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</si>
  <si>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</si>
  <si>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</si>
  <si>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</si>
  <si>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</si>
  <si>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</si>
  <si>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</si>
  <si>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</si>
  <si>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</si>
  <si>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</si>
  <si>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</si>
  <si>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</si>
  <si>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</si>
  <si>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</si>
  <si>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</si>
  <si>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</si>
  <si>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</si>
  <si>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</si>
  <si>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</si>
  <si>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</si>
  <si>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</si>
  <si>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</si>
  <si>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</si>
  <si>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</si>
  <si>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</si>
  <si>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</si>
  <si>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</si>
  <si>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</si>
  <si>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</si>
  <si>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</si>
  <si>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</si>
  <si>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</si>
  <si>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</si>
  <si>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</si>
  <si>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</si>
  <si>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</si>
  <si>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</si>
  <si>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</si>
  <si>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</si>
  <si>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</si>
  <si>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</si>
  <si>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</si>
  <si>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</si>
  <si>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</si>
  <si>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</si>
  <si>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</si>
  <si>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</si>
  <si>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</si>
  <si>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</si>
  <si>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</si>
  <si>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</si>
  <si>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</si>
  <si>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</si>
  <si>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</si>
  <si>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</si>
  <si>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</si>
  <si>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</si>
  <si>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</si>
  <si>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</si>
  <si>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</si>
  <si>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</si>
  <si>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</si>
  <si>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</si>
  <si>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</si>
  <si>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</si>
  <si>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</si>
  <si>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</si>
  <si>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</si>
  <si>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</si>
  <si>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</si>
  <si>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</si>
  <si>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</si>
  <si>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</si>
  <si>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</si>
  <si>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</si>
  <si>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</si>
  <si>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</si>
  <si>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</si>
  <si>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</si>
  <si>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</si>
  <si>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</si>
  <si>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</si>
  <si>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</si>
  <si>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</si>
  <si>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</si>
  <si>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</si>
  <si>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</si>
  <si>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</si>
  <si>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</si>
  <si>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</si>
  <si>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</si>
  <si>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</si>
  <si>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</si>
  <si>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</si>
  <si>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</si>
  <si>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</si>
  <si>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</si>
  <si>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</si>
  <si>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</si>
  <si>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</si>
  <si>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</si>
  <si>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</si>
  <si>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</si>
  <si>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</si>
  <si>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</si>
  <si>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</si>
  <si>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</si>
  <si>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</si>
  <si>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</si>
  <si>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</si>
  <si>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</si>
  <si>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</si>
  <si>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</si>
  <si>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</si>
  <si>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</si>
  <si>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</si>
  <si>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</si>
  <si>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</si>
  <si>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</si>
  <si>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</si>
  <si>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</si>
  <si>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</si>
  <si>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</si>
  <si>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</si>
  <si>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</si>
  <si>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</si>
  <si>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</si>
  <si>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</si>
  <si>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</si>
  <si>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</si>
  <si>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</si>
  <si>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</si>
  <si>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</si>
  <si>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</si>
  <si>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</si>
  <si>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</si>
  <si>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</si>
  <si>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</si>
  <si>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</si>
  <si>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</si>
  <si>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</si>
  <si>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</si>
  <si>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</si>
  <si>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</si>
  <si>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</si>
  <si>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</si>
  <si>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</si>
  <si>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</si>
  <si>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</si>
  <si>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</si>
  <si>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</si>
  <si>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</si>
  <si>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</si>
  <si>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</si>
  <si>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</si>
  <si>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</si>
  <si>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</si>
  <si>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</si>
  <si>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</si>
  <si>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</si>
  <si>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</si>
  <si>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</si>
  <si>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</si>
  <si>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</si>
  <si>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</si>
  <si>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</si>
  <si>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</si>
  <si>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</si>
  <si>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</si>
  <si>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</si>
  <si>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</si>
  <si>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</si>
  <si>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</si>
  <si>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</si>
  <si>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</si>
  <si>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</si>
  <si>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</si>
  <si>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</si>
  <si>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</si>
  <si>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</si>
  <si>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</si>
  <si>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</si>
  <si>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</si>
  <si>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</si>
  <si>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</si>
  <si>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</si>
  <si>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</si>
  <si>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</si>
  <si>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</si>
  <si>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</si>
  <si>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</si>
  <si>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</si>
  <si>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</si>
  <si>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</si>
  <si>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</si>
  <si>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</si>
  <si>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</si>
  <si>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</si>
  <si>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</si>
  <si>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</si>
  <si>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</si>
  <si>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</si>
  <si>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</si>
  <si>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</si>
  <si>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</si>
  <si>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</si>
  <si>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</si>
  <si>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</si>
  <si>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</si>
  <si>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</si>
  <si>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</si>
  <si>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</si>
  <si>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</si>
  <si>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</si>
  <si>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</si>
  <si>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</si>
  <si>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</si>
  <si>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</si>
  <si>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</si>
  <si>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</si>
  <si>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</si>
  <si>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</si>
  <si>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</si>
  <si>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</si>
  <si>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</si>
  <si>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</si>
  <si>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</si>
  <si>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</si>
  <si>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</si>
  <si>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</si>
  <si>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</si>
  <si>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</si>
  <si>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</si>
  <si>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</si>
  <si>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</si>
  <si>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</si>
  <si>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</si>
  <si>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</si>
  <si>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</si>
  <si>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</si>
  <si>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</si>
  <si>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</si>
  <si>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</si>
  <si>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</si>
  <si>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</si>
  <si>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</si>
  <si>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</si>
  <si>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</si>
  <si>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</si>
  <si>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</si>
  <si>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</si>
  <si>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</si>
  <si>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</si>
  <si>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</si>
  <si>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</si>
  <si>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</si>
  <si>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</si>
  <si>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</si>
  <si>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</si>
  <si>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</si>
  <si>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</si>
  <si>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</si>
  <si>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</si>
  <si>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</si>
  <si>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</si>
  <si>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</si>
  <si>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</si>
  <si>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</si>
  <si>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</si>
  <si>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</si>
  <si>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</si>
  <si>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</si>
  <si>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</si>
  <si>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</si>
  <si>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</si>
  <si>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</si>
  <si>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</si>
  <si>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</si>
  <si>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</si>
  <si>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</si>
  <si>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</si>
  <si>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</si>
  <si>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</si>
  <si>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</si>
  <si>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</si>
  <si>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</si>
  <si>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</si>
  <si>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</si>
  <si>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</si>
  <si>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</si>
  <si>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</si>
  <si>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</si>
  <si>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</si>
  <si>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</si>
  <si>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</si>
  <si>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</si>
  <si>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</si>
  <si>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</si>
  <si>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</si>
  <si>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</si>
  <si>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</si>
  <si>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</si>
  <si>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</si>
  <si>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</si>
  <si>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</si>
  <si>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</si>
  <si>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</si>
  <si>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</si>
  <si>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</si>
  <si>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</si>
  <si>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</si>
  <si>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</si>
  <si>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</si>
  <si>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</si>
  <si>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</si>
  <si>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</si>
  <si>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</si>
  <si>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</si>
  <si>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</si>
  <si>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</si>
  <si>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</si>
  <si>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</si>
  <si>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</si>
  <si>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</si>
  <si>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</si>
  <si>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</si>
  <si>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</si>
  <si>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</si>
  <si>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</si>
  <si>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</si>
  <si>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</si>
  <si>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</si>
  <si>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</si>
  <si>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</si>
  <si>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</si>
  <si>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</si>
  <si>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</si>
  <si>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</si>
  <si>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</si>
  <si>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</si>
  <si>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</si>
  <si>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</si>
  <si>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</si>
  <si>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</si>
  <si>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</si>
  <si>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</si>
  <si>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</si>
  <si>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</si>
  <si>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</si>
  <si>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</si>
  <si>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</si>
  <si>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</si>
  <si>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</si>
  <si>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</si>
  <si>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</si>
  <si>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</si>
  <si>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</si>
  <si>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</si>
  <si>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</si>
  <si>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</si>
  <si>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</si>
  <si>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</si>
  <si>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</si>
  <si>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</si>
  <si>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</si>
  <si>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</si>
  <si>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</si>
  <si>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</si>
  <si>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</si>
  <si>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</si>
  <si>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</si>
  <si>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</si>
  <si>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</si>
  <si>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</si>
  <si>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</si>
  <si>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</si>
  <si>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</si>
  <si>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</si>
  <si>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</si>
  <si>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</si>
  <si>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</si>
  <si>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</si>
  <si>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</si>
  <si>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</si>
  <si>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</si>
  <si>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</si>
  <si>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</si>
  <si>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</si>
  <si>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</si>
  <si>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</si>
  <si>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</si>
  <si>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</si>
  <si>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</si>
  <si>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</si>
  <si>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</si>
  <si>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</si>
  <si>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</si>
  <si>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</si>
  <si>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</si>
  <si>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</si>
  <si>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</si>
  <si>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</si>
  <si>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</si>
  <si>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</si>
  <si>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</si>
  <si>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</si>
  <si>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</si>
  <si>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</si>
  <si>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</si>
  <si>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</si>
  <si>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</si>
  <si>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</si>
  <si>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</si>
  <si>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</si>
  <si>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</si>
  <si>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</si>
  <si>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</si>
  <si>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</si>
  <si>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</si>
  <si>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</si>
  <si>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</si>
  <si>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</si>
  <si>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</si>
  <si>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</si>
  <si>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</si>
  <si>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</si>
  <si>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</si>
  <si>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</si>
  <si>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</si>
  <si>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</si>
  <si>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</si>
  <si>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</si>
  <si>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</si>
  <si>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</si>
  <si>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</si>
  <si>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</si>
  <si>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</si>
  <si>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</si>
  <si>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</si>
  <si>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</si>
  <si>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</si>
  <si>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</si>
  <si>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</si>
  <si>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</si>
  <si>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</si>
  <si>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</si>
  <si>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</si>
  <si>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</si>
  <si>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</si>
  <si>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</si>
  <si>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</si>
  <si>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</si>
  <si>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</si>
  <si>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</si>
  <si>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</si>
  <si>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</si>
  <si>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</si>
  <si>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</si>
  <si>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</si>
  <si>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</si>
  <si>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</si>
  <si>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</si>
  <si>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</si>
  <si>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</si>
  <si>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</si>
  <si>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</si>
  <si>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</si>
  <si>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</si>
  <si>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</si>
  <si>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</si>
  <si>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</si>
  <si>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</si>
  <si>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</si>
  <si>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</si>
  <si>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</si>
  <si>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</si>
  <si>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</si>
  <si>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</si>
  <si>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</si>
  <si>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</si>
  <si>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</si>
  <si>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</si>
  <si>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</si>
  <si>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</si>
  <si>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</si>
  <si>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</si>
  <si>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</si>
  <si>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</si>
  <si>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</si>
  <si>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</si>
  <si>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</si>
  <si>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</si>
  <si>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</si>
  <si>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</si>
  <si>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</si>
  <si>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</si>
  <si>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</si>
  <si>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</si>
  <si>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</si>
  <si>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</si>
  <si>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</si>
  <si>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</si>
  <si>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</si>
  <si>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</si>
  <si>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</si>
  <si>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</si>
  <si>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</si>
  <si>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</si>
  <si>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</si>
  <si>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</si>
  <si>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</si>
  <si>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</si>
  <si>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</si>
  <si>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</si>
  <si>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</si>
  <si>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</si>
  <si>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</si>
  <si>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</si>
  <si>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</si>
  <si>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</si>
  <si>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</si>
  <si>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</si>
  <si>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</si>
  <si>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</si>
  <si>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</si>
  <si>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</si>
  <si>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</si>
  <si>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</si>
  <si>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</si>
  <si>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</si>
  <si>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</si>
  <si>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</si>
  <si>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</si>
  <si>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</si>
  <si>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</si>
  <si>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</si>
  <si>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</si>
  <si>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</si>
  <si>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</si>
  <si>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</si>
  <si>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</si>
  <si>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</si>
  <si>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</si>
  <si>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</si>
  <si>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</si>
  <si>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</si>
  <si>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</si>
  <si>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</si>
  <si>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</si>
  <si>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</si>
  <si>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</si>
  <si>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</si>
  <si>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</si>
  <si>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</si>
  <si>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</si>
  <si>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</si>
  <si>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</si>
  <si>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</si>
  <si>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</si>
  <si>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</si>
  <si>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</si>
  <si>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</si>
  <si>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</si>
  <si>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</si>
  <si>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</si>
  <si>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</si>
  <si>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</si>
  <si>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</si>
  <si>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</si>
  <si>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</si>
  <si>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</si>
  <si>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</si>
  <si>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</si>
  <si>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</si>
  <si>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</si>
  <si>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</si>
  <si>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</si>
  <si>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</si>
  <si>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</si>
  <si>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</si>
  <si>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</si>
  <si>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</si>
  <si>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</si>
  <si>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</si>
  <si>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</si>
  <si>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</si>
  <si>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</si>
  <si>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</si>
  <si>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</si>
  <si>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</si>
  <si>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</si>
  <si>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</si>
  <si>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</si>
  <si>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</si>
  <si>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</si>
  <si>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</si>
  <si>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</si>
  <si>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</si>
  <si>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</si>
  <si>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</si>
  <si>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</si>
  <si>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</si>
  <si>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</si>
  <si>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</si>
  <si>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</si>
  <si>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</si>
  <si>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</si>
  <si>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</si>
  <si>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</si>
  <si>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</si>
  <si>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</si>
  <si>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</si>
  <si>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</si>
  <si>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</si>
  <si>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</si>
  <si>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</si>
  <si>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</si>
  <si>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</si>
  <si>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</si>
  <si>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</si>
  <si>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</si>
  <si>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</si>
  <si>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</si>
  <si>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</si>
  <si>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</si>
  <si>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</si>
  <si>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</si>
  <si>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</si>
  <si>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</si>
  <si>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</si>
  <si>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</si>
  <si>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</si>
  <si>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</si>
  <si>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</si>
  <si>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</si>
  <si>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</si>
  <si>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</si>
  <si>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</si>
  <si>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</si>
  <si>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</si>
  <si>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</si>
  <si>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</si>
  <si>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</si>
  <si>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</si>
  <si>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</si>
  <si>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</si>
  <si>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</si>
  <si>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</si>
  <si>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</si>
  <si>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</si>
  <si>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</si>
  <si>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</si>
  <si>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</si>
  <si>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</si>
  <si>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</si>
  <si>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</si>
  <si>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</si>
  <si>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</si>
  <si>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</si>
  <si>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</si>
  <si>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</si>
  <si>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</si>
  <si>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</si>
  <si>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</si>
  <si>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</si>
  <si>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</si>
  <si>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</si>
  <si>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</si>
  <si>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</si>
  <si>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</si>
  <si>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</si>
  <si>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</si>
  <si>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</si>
  <si>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</si>
  <si>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</si>
  <si>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</si>
  <si>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</si>
  <si>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</si>
  <si>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</si>
  <si>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</si>
  <si>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</si>
  <si>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</si>
  <si>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</si>
  <si>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</si>
  <si>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</si>
  <si>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</si>
  <si>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</si>
  <si>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</si>
  <si>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</si>
  <si>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</si>
  <si>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</si>
  <si>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</si>
  <si>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</si>
  <si>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</si>
  <si>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</si>
  <si>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</si>
  <si>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</si>
  <si>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</si>
  <si>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</si>
  <si>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</si>
  <si>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</si>
  <si>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</si>
  <si>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</si>
  <si>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</si>
  <si>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</si>
  <si>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</si>
  <si>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</si>
  <si>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</si>
  <si>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</si>
  <si>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</si>
  <si>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</si>
  <si>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</si>
  <si>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</si>
  <si>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</si>
  <si>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</si>
  <si>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</si>
  <si>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</si>
  <si>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</si>
  <si>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</si>
  <si>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</si>
  <si>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</si>
  <si>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</si>
  <si>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</si>
  <si>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</si>
  <si>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</si>
  <si>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</si>
  <si>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</si>
  <si>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</si>
  <si>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</si>
  <si>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</si>
  <si>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</si>
  <si>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</si>
  <si>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</si>
  <si>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</si>
  <si>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</si>
  <si>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</si>
  <si>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</si>
  <si>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</si>
  <si>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</si>
  <si>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</si>
  <si>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</si>
  <si>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</si>
  <si>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</si>
  <si>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</si>
  <si>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</si>
  <si>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</si>
  <si>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</si>
  <si>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</si>
  <si>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</si>
  <si>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</si>
  <si>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</si>
  <si>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</si>
  <si>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</si>
  <si>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</si>
  <si>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</si>
  <si>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</si>
  <si>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</si>
  <si>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</si>
  <si>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</si>
  <si>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</si>
  <si>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</si>
  <si>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</si>
  <si>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</si>
  <si>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</si>
  <si>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</si>
  <si>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</si>
  <si>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</si>
  <si>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</si>
  <si>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</si>
  <si>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</si>
  <si>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</si>
  <si>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</si>
  <si>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</si>
  <si>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</si>
  <si>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</si>
  <si>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</si>
  <si>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</si>
  <si>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</si>
  <si>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</si>
  <si>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</si>
  <si>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</si>
  <si>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</si>
  <si>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</si>
  <si>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</si>
  <si>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</si>
  <si>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</si>
  <si>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</si>
  <si>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</si>
  <si>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</si>
  <si>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</si>
  <si>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</si>
  <si>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</si>
  <si>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</si>
  <si>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</si>
  <si>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</si>
  <si>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</si>
  <si>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</si>
  <si>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</si>
  <si>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</si>
  <si>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</si>
  <si>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</si>
  <si>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</si>
  <si>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</si>
  <si>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</si>
  <si>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</si>
  <si>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</si>
  <si>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</si>
  <si>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</si>
  <si>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</si>
  <si>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</si>
  <si>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</si>
  <si>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</si>
  <si>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</si>
  <si>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</si>
  <si>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</si>
  <si>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</si>
  <si>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</si>
  <si>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</si>
  <si>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</si>
  <si>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</si>
  <si>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</si>
  <si>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</si>
  <si>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</si>
  <si>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</si>
  <si>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</si>
  <si>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</si>
  <si>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</si>
  <si>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</si>
  <si>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</si>
  <si>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</si>
  <si>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</si>
  <si>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</si>
  <si>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</si>
  <si>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</si>
  <si>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</si>
  <si>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</si>
  <si>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</si>
  <si>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</si>
  <si>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</si>
  <si>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</si>
  <si>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</si>
  <si>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</si>
  <si>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</si>
  <si>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</si>
  <si>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</si>
  <si>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</si>
  <si>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</si>
  <si>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</si>
  <si>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</si>
  <si>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</si>
  <si>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</si>
  <si>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</si>
  <si>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</si>
  <si>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</si>
  <si>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</si>
  <si>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</si>
  <si>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</si>
  <si>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</si>
  <si>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</si>
  <si>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</si>
  <si>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</si>
  <si>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</si>
  <si>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</si>
  <si>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</si>
  <si>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</si>
  <si>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</si>
  <si>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</si>
  <si>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</si>
  <si>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</si>
  <si>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</si>
  <si>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</si>
  <si>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</si>
  <si>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</si>
  <si>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</si>
  <si>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</si>
  <si>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</si>
  <si>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</si>
  <si>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</si>
  <si>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</si>
  <si>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</si>
  <si>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</si>
  <si>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</si>
  <si>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</si>
  <si>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</si>
  <si>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</si>
  <si>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</si>
  <si>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</si>
  <si>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</si>
  <si>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</si>
  <si>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</si>
  <si>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</si>
  <si>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</si>
  <si>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</si>
  <si>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</si>
  <si>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</si>
  <si>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 xml:space="preserve"> 2024 жылдың "13"  наурызында</t>
  </si>
  <si>
    <t>«БЖЗҚ» АҚ Басқарма Төрағасының №259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</si>
</sst>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0" borderId="0" xfId="0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94"/>
  <sheetViews>
    <sheetView tabSelected="1" workbookViewId="0">
      <pane xSplit="4" ySplit="8" topLeftCell="E1571" activePane="bottomRight" state="frozen"/>
      <selection pane="topRight" activeCell="L1" sqref="L1"/>
      <selection pane="bottomLeft" activeCell="A9" sqref="A9"/>
      <selection pane="bottomRight" activeCell="I1573" sqref="I1573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3169</v>
      </c>
      <c r="L2" s="5"/>
      <c r="M2" s="5"/>
    </row>
    <row r="3" spans="2:15" ht="20.25" x14ac:dyDescent="0.3">
      <c r="K3" s="1" t="s">
        <v>3170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2145</v>
      </c>
      <c r="E6" s="8"/>
      <c r="F6" s="8"/>
      <c r="K6" s="5"/>
      <c r="L6" s="5"/>
      <c r="M6" s="5"/>
      <c r="N6" s="5"/>
    </row>
    <row r="7" spans="2:15" s="2" customFormat="1" x14ac:dyDescent="0.2">
      <c r="I7" s="27"/>
      <c r="J7" s="27"/>
      <c r="K7" s="27"/>
      <c r="L7" s="27"/>
      <c r="M7" s="27"/>
      <c r="N7" s="27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2127</v>
      </c>
      <c r="F8" s="9" t="s">
        <v>2128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2202</v>
      </c>
      <c r="F10" s="10" t="s">
        <v>2695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3130</v>
      </c>
    </row>
    <row r="11" spans="2:15" ht="90" x14ac:dyDescent="0.2">
      <c r="B11" s="10" t="s">
        <v>3134</v>
      </c>
      <c r="C11" s="10" t="s">
        <v>237</v>
      </c>
      <c r="D11" s="10" t="s">
        <v>237</v>
      </c>
      <c r="E11" s="10" t="s">
        <v>2203</v>
      </c>
      <c r="F11" s="10" t="s">
        <v>2696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3130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3130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837</v>
      </c>
      <c r="F13" s="10" t="s">
        <v>838</v>
      </c>
      <c r="G13" s="10" t="s">
        <v>300</v>
      </c>
      <c r="H13" s="10" t="s">
        <v>308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3130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1053</v>
      </c>
      <c r="F14" s="10" t="s">
        <v>1054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3130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2204</v>
      </c>
      <c r="F15" s="10" t="s">
        <v>2697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3129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2205</v>
      </c>
      <c r="F16" s="10" t="s">
        <v>2698</v>
      </c>
      <c r="G16" s="10" t="s">
        <v>300</v>
      </c>
      <c r="H16" s="10" t="s">
        <v>308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3130</v>
      </c>
    </row>
    <row r="17" spans="2:15" ht="30" x14ac:dyDescent="0.2">
      <c r="B17" s="10" t="s">
        <v>3134</v>
      </c>
      <c r="C17" s="10" t="s">
        <v>70</v>
      </c>
      <c r="D17" s="10" t="s">
        <v>70</v>
      </c>
      <c r="E17" s="10" t="s">
        <v>2206</v>
      </c>
      <c r="F17" s="10" t="s">
        <v>2699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3129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1569</v>
      </c>
      <c r="F18" s="10" t="s">
        <v>1570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3130</v>
      </c>
    </row>
    <row r="19" spans="2:15" ht="45" x14ac:dyDescent="0.2">
      <c r="B19" s="10" t="s">
        <v>3135</v>
      </c>
      <c r="C19" s="10" t="s">
        <v>70</v>
      </c>
      <c r="D19" s="10" t="s">
        <v>70</v>
      </c>
      <c r="E19" s="10" t="s">
        <v>2035</v>
      </c>
      <c r="F19" s="10" t="s">
        <v>2036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3129</v>
      </c>
    </row>
    <row r="20" spans="2:15" ht="45" x14ac:dyDescent="0.2">
      <c r="B20" s="10" t="s">
        <v>3136</v>
      </c>
      <c r="C20" s="10" t="s">
        <v>70</v>
      </c>
      <c r="D20" s="10" t="s">
        <v>70</v>
      </c>
      <c r="E20" s="10" t="s">
        <v>1896</v>
      </c>
      <c r="F20" s="10" t="s">
        <v>1897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3130</v>
      </c>
    </row>
    <row r="21" spans="2:15" ht="30" x14ac:dyDescent="0.2">
      <c r="B21" s="10" t="s">
        <v>311</v>
      </c>
      <c r="C21" s="10" t="s">
        <v>2178</v>
      </c>
      <c r="D21" s="10" t="s">
        <v>2146</v>
      </c>
      <c r="E21" s="10" t="s">
        <v>2178</v>
      </c>
      <c r="F21" s="10" t="s">
        <v>2146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3130</v>
      </c>
    </row>
    <row r="22" spans="2:15" ht="120" x14ac:dyDescent="0.2">
      <c r="B22" s="10" t="s">
        <v>286</v>
      </c>
      <c r="C22" s="10" t="s">
        <v>2179</v>
      </c>
      <c r="D22" s="10" t="s">
        <v>2147</v>
      </c>
      <c r="E22" s="10" t="s">
        <v>2207</v>
      </c>
      <c r="F22" s="10" t="s">
        <v>2700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3130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2208</v>
      </c>
      <c r="F23" s="10" t="s">
        <v>2701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3130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2209</v>
      </c>
      <c r="F24" s="10" t="s">
        <v>2702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3130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2210</v>
      </c>
      <c r="F25" s="10" t="s">
        <v>2703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3130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2211</v>
      </c>
      <c r="F26" s="10" t="s">
        <v>2704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3129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3130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3133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3129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3133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3129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3133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3129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3133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3129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3133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3129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3133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3129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3133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3129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3133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3129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3133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3129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3133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3129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3133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3129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3133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3129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3133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3129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3133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3129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3133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3129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3133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3129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3133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3129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3133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3129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2212</v>
      </c>
      <c r="F64" s="10" t="s">
        <v>2705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3133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2213</v>
      </c>
      <c r="F65" s="10" t="s">
        <v>2706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3133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2214</v>
      </c>
      <c r="F66" s="10" t="s">
        <v>2707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3130</v>
      </c>
    </row>
    <row r="67" spans="2:15" ht="75" x14ac:dyDescent="0.2">
      <c r="B67" s="10" t="s">
        <v>3134</v>
      </c>
      <c r="C67" s="10" t="s">
        <v>249</v>
      </c>
      <c r="D67" s="10" t="s">
        <v>248</v>
      </c>
      <c r="E67" s="10" t="s">
        <v>2215</v>
      </c>
      <c r="F67" s="10" t="s">
        <v>2708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3130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3130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991</v>
      </c>
      <c r="F69" s="10" t="s">
        <v>992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3130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2216</v>
      </c>
      <c r="F70" s="10" t="s">
        <v>2709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3129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839</v>
      </c>
      <c r="F71" s="10" t="s">
        <v>840</v>
      </c>
      <c r="G71" s="10" t="s">
        <v>300</v>
      </c>
      <c r="H71" s="10" t="s">
        <v>305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3130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1057</v>
      </c>
      <c r="F72" s="10" t="s">
        <v>1058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3130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1336</v>
      </c>
      <c r="F73" s="10" t="s">
        <v>1337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3130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2217</v>
      </c>
      <c r="F74" s="10" t="s">
        <v>953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3130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1710</v>
      </c>
      <c r="F75" s="10" t="s">
        <v>1711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3129</v>
      </c>
    </row>
    <row r="76" spans="2:15" ht="45" x14ac:dyDescent="0.2">
      <c r="B76" s="10" t="s">
        <v>3135</v>
      </c>
      <c r="C76" s="10" t="s">
        <v>189</v>
      </c>
      <c r="D76" s="10" t="s">
        <v>188</v>
      </c>
      <c r="E76" s="10" t="s">
        <v>2218</v>
      </c>
      <c r="F76" s="10" t="s">
        <v>2710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3129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841</v>
      </c>
      <c r="F77" s="10" t="s">
        <v>842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3130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1055</v>
      </c>
      <c r="F78" s="10" t="s">
        <v>1056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3129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1171</v>
      </c>
      <c r="F79" s="10" t="s">
        <v>1172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3129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1251</v>
      </c>
      <c r="F80" s="10" t="s">
        <v>1252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3129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1338</v>
      </c>
      <c r="F81" s="10" t="s">
        <v>1339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3129</v>
      </c>
    </row>
    <row r="82" spans="2:15" ht="45" x14ac:dyDescent="0.2">
      <c r="B82" s="10" t="s">
        <v>3134</v>
      </c>
      <c r="C82" s="10" t="s">
        <v>189</v>
      </c>
      <c r="D82" s="10" t="s">
        <v>188</v>
      </c>
      <c r="E82" s="10" t="s">
        <v>1479</v>
      </c>
      <c r="F82" s="10" t="s">
        <v>1480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3129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2219</v>
      </c>
      <c r="F83" s="10" t="s">
        <v>1571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3130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1640</v>
      </c>
      <c r="F84" s="10" t="s">
        <v>1641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3130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951</v>
      </c>
      <c r="F85" s="10" t="s">
        <v>952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3130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720</v>
      </c>
      <c r="F86" s="10" t="s">
        <v>721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3129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1708</v>
      </c>
      <c r="F87" s="10" t="s">
        <v>1709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3129</v>
      </c>
    </row>
    <row r="88" spans="2:15" ht="30" x14ac:dyDescent="0.2">
      <c r="B88" s="10" t="s">
        <v>3135</v>
      </c>
      <c r="C88" s="10" t="s">
        <v>189</v>
      </c>
      <c r="D88" s="10" t="s">
        <v>188</v>
      </c>
      <c r="E88" s="10" t="s">
        <v>2037</v>
      </c>
      <c r="F88" s="10" t="s">
        <v>2038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3129</v>
      </c>
    </row>
    <row r="89" spans="2:15" ht="30" x14ac:dyDescent="0.2">
      <c r="B89" s="10" t="s">
        <v>3136</v>
      </c>
      <c r="C89" s="10" t="s">
        <v>189</v>
      </c>
      <c r="D89" s="10" t="s">
        <v>188</v>
      </c>
      <c r="E89" s="10" t="s">
        <v>2220</v>
      </c>
      <c r="F89" s="10" t="s">
        <v>2711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3130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2221</v>
      </c>
      <c r="F90" s="10" t="s">
        <v>2712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3129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843</v>
      </c>
      <c r="F91" s="10" t="s">
        <v>844</v>
      </c>
      <c r="G91" s="10" t="s">
        <v>300</v>
      </c>
      <c r="H91" s="10" t="s">
        <v>305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3130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1111</v>
      </c>
      <c r="F92" s="10" t="s">
        <v>1112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3130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1404</v>
      </c>
      <c r="F93" s="10" t="s">
        <v>1405</v>
      </c>
      <c r="G93" s="10" t="s">
        <v>300</v>
      </c>
      <c r="H93" s="10" t="s">
        <v>305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3129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2222</v>
      </c>
      <c r="F94" s="10" t="s">
        <v>1864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3129</v>
      </c>
    </row>
    <row r="95" spans="2:15" ht="135" x14ac:dyDescent="0.2">
      <c r="B95" s="10" t="s">
        <v>3135</v>
      </c>
      <c r="C95" s="10" t="s">
        <v>77</v>
      </c>
      <c r="D95" s="10" t="s">
        <v>76</v>
      </c>
      <c r="E95" s="10" t="s">
        <v>2101</v>
      </c>
      <c r="F95" s="10" t="s">
        <v>2102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3129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3129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3129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3129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3129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2223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3129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2224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3129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2225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3129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2226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3129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2227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3129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2228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3129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2229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3129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2230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3129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2231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3129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2232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3129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2233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3129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2234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3129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2235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3129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2236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3129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2237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3129</v>
      </c>
    </row>
    <row r="115" spans="2:15" ht="45" x14ac:dyDescent="0.2">
      <c r="B115" s="10" t="s">
        <v>292</v>
      </c>
      <c r="C115" s="10" t="s">
        <v>2180</v>
      </c>
      <c r="D115" s="10" t="s">
        <v>2148</v>
      </c>
      <c r="E115" s="10" t="s">
        <v>2238</v>
      </c>
      <c r="F115" s="10" t="s">
        <v>2713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3130</v>
      </c>
    </row>
    <row r="116" spans="2:15" ht="75" x14ac:dyDescent="0.2">
      <c r="B116" s="10" t="s">
        <v>297</v>
      </c>
      <c r="C116" s="10" t="s">
        <v>2180</v>
      </c>
      <c r="D116" s="10" t="s">
        <v>2148</v>
      </c>
      <c r="E116" s="10" t="s">
        <v>2239</v>
      </c>
      <c r="F116" s="10" t="s">
        <v>2714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3130</v>
      </c>
    </row>
    <row r="117" spans="2:15" ht="60" x14ac:dyDescent="0.2">
      <c r="B117" s="10" t="s">
        <v>294</v>
      </c>
      <c r="C117" s="10" t="s">
        <v>2180</v>
      </c>
      <c r="D117" s="10" t="s">
        <v>2148</v>
      </c>
      <c r="E117" s="10" t="s">
        <v>2240</v>
      </c>
      <c r="F117" s="10" t="s">
        <v>2715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3130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3133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3129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993</v>
      </c>
      <c r="F120" s="10" t="s">
        <v>994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3129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845</v>
      </c>
      <c r="F121" s="10" t="s">
        <v>846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3133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1059</v>
      </c>
      <c r="F122" s="10" t="s">
        <v>1060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3129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1173</v>
      </c>
      <c r="F123" s="10" t="s">
        <v>1174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3129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1253</v>
      </c>
      <c r="F124" s="10" t="s">
        <v>1254</v>
      </c>
      <c r="G124" s="10" t="s">
        <v>298</v>
      </c>
      <c r="H124" s="10" t="s">
        <v>302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3129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1292</v>
      </c>
      <c r="F125" s="10" t="s">
        <v>1293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3129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1340</v>
      </c>
      <c r="F126" s="10" t="s">
        <v>1341</v>
      </c>
      <c r="G126" s="10" t="s">
        <v>298</v>
      </c>
      <c r="H126" s="10" t="s">
        <v>302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3133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1340</v>
      </c>
      <c r="F127" s="10" t="s">
        <v>1341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3133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1340</v>
      </c>
      <c r="F128" s="10" t="s">
        <v>1341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3133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1340</v>
      </c>
      <c r="F129" s="10" t="s">
        <v>1341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3133</v>
      </c>
    </row>
    <row r="130" spans="2:15" ht="60" x14ac:dyDescent="0.2">
      <c r="B130" s="10" t="s">
        <v>3134</v>
      </c>
      <c r="C130" s="10" t="s">
        <v>81</v>
      </c>
      <c r="D130" s="10" t="s">
        <v>80</v>
      </c>
      <c r="E130" s="10" t="s">
        <v>1481</v>
      </c>
      <c r="F130" s="10" t="s">
        <v>1482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3129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1406</v>
      </c>
      <c r="F131" s="10" t="s">
        <v>1407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3133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1572</v>
      </c>
      <c r="F132" s="10" t="s">
        <v>1573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3129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1642</v>
      </c>
      <c r="F133" s="10" t="s">
        <v>1643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3129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2241</v>
      </c>
      <c r="F134" s="10" t="s">
        <v>1839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3129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954</v>
      </c>
      <c r="F135" s="10" t="s">
        <v>955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3129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722</v>
      </c>
      <c r="F136" s="10" t="s">
        <v>723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3129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1712</v>
      </c>
      <c r="F137" s="10" t="s">
        <v>1713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3133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1712</v>
      </c>
      <c r="F138" s="10" t="s">
        <v>1713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3129</v>
      </c>
    </row>
    <row r="139" spans="2:15" ht="60" x14ac:dyDescent="0.2">
      <c r="B139" s="10" t="s">
        <v>3135</v>
      </c>
      <c r="C139" s="10" t="s">
        <v>81</v>
      </c>
      <c r="D139" s="10" t="s">
        <v>80</v>
      </c>
      <c r="E139" s="10" t="s">
        <v>2039</v>
      </c>
      <c r="F139" s="10" t="s">
        <v>2040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4">I139*J139</f>
        <v>760500</v>
      </c>
      <c r="L139" s="13">
        <f t="shared" ref="L139:L202" si="5">K139</f>
        <v>760500</v>
      </c>
      <c r="M139" s="14"/>
      <c r="N139" s="14"/>
      <c r="O139" s="10" t="s">
        <v>3129</v>
      </c>
    </row>
    <row r="140" spans="2:15" ht="45" x14ac:dyDescent="0.2">
      <c r="B140" s="10" t="s">
        <v>3136</v>
      </c>
      <c r="C140" s="10" t="s">
        <v>81</v>
      </c>
      <c r="D140" s="10" t="s">
        <v>80</v>
      </c>
      <c r="E140" s="10" t="s">
        <v>1898</v>
      </c>
      <c r="F140" s="10" t="s">
        <v>1899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3129</v>
      </c>
    </row>
    <row r="141" spans="2:15" ht="75" x14ac:dyDescent="0.2">
      <c r="B141" s="10" t="s">
        <v>247</v>
      </c>
      <c r="C141" s="10" t="s">
        <v>2181</v>
      </c>
      <c r="D141" s="10" t="s">
        <v>2149</v>
      </c>
      <c r="E141" s="10" t="s">
        <v>2242</v>
      </c>
      <c r="F141" s="10" t="s">
        <v>2716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3129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2243</v>
      </c>
      <c r="F142" s="10" t="s">
        <v>2717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4"/>
        <v>77000</v>
      </c>
      <c r="L142" s="13">
        <f t="shared" si="5"/>
        <v>77000</v>
      </c>
      <c r="M142" s="14"/>
      <c r="N142" s="14"/>
      <c r="O142" s="10" t="s">
        <v>3130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2244</v>
      </c>
      <c r="F143" s="10" t="s">
        <v>2718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4"/>
        <v>17200</v>
      </c>
      <c r="L143" s="13">
        <f t="shared" si="5"/>
        <v>17200</v>
      </c>
      <c r="M143" s="14"/>
      <c r="N143" s="14"/>
      <c r="O143" s="10" t="s">
        <v>3129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2245</v>
      </c>
      <c r="F144" s="10" t="s">
        <v>2719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4"/>
        <v>75000</v>
      </c>
      <c r="L144" s="13">
        <f t="shared" si="5"/>
        <v>75000</v>
      </c>
      <c r="M144" s="14"/>
      <c r="N144" s="14"/>
      <c r="O144" s="10" t="s">
        <v>3129</v>
      </c>
    </row>
    <row r="145" spans="2:15" ht="30" x14ac:dyDescent="0.2">
      <c r="B145" s="10" t="s">
        <v>3135</v>
      </c>
      <c r="C145" s="10" t="s">
        <v>251</v>
      </c>
      <c r="D145" s="10" t="s">
        <v>250</v>
      </c>
      <c r="E145" s="10" t="s">
        <v>2246</v>
      </c>
      <c r="F145" s="10" t="s">
        <v>2720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4"/>
        <v>230000</v>
      </c>
      <c r="L145" s="13">
        <f t="shared" si="5"/>
        <v>230000</v>
      </c>
      <c r="M145" s="14"/>
      <c r="N145" s="14"/>
      <c r="O145" s="10" t="s">
        <v>3129</v>
      </c>
    </row>
    <row r="146" spans="2:15" ht="45" x14ac:dyDescent="0.2">
      <c r="B146" s="10" t="s">
        <v>3136</v>
      </c>
      <c r="C146" s="10" t="s">
        <v>251</v>
      </c>
      <c r="D146" s="10" t="s">
        <v>250</v>
      </c>
      <c r="E146" s="10" t="s">
        <v>2247</v>
      </c>
      <c r="F146" s="10" t="s">
        <v>2721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4"/>
        <v>54000</v>
      </c>
      <c r="L146" s="13">
        <f t="shared" si="5"/>
        <v>54000</v>
      </c>
      <c r="M146" s="14"/>
      <c r="N146" s="14"/>
      <c r="O146" s="10" t="s">
        <v>3129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2248</v>
      </c>
      <c r="F147" s="10" t="s">
        <v>2722</v>
      </c>
      <c r="G147" s="10" t="s">
        <v>300</v>
      </c>
      <c r="H147" s="10" t="s">
        <v>308</v>
      </c>
      <c r="I147" s="11">
        <v>19</v>
      </c>
      <c r="J147" s="12">
        <v>11464.29</v>
      </c>
      <c r="K147" s="12">
        <f t="shared" si="4"/>
        <v>217821.51</v>
      </c>
      <c r="L147" s="13">
        <f t="shared" si="5"/>
        <v>217821.51</v>
      </c>
      <c r="M147" s="14"/>
      <c r="N147" s="14"/>
      <c r="O147" s="10" t="s">
        <v>3130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2249</v>
      </c>
      <c r="F148" s="10" t="s">
        <v>2723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4"/>
        <v>53500</v>
      </c>
      <c r="L148" s="13">
        <f t="shared" si="5"/>
        <v>53500</v>
      </c>
      <c r="M148" s="14"/>
      <c r="N148" s="14"/>
      <c r="O148" s="10" t="s">
        <v>3130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2250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4"/>
        <v>362997.5</v>
      </c>
      <c r="L149" s="13">
        <f t="shared" si="5"/>
        <v>362997.5</v>
      </c>
      <c r="M149" s="14"/>
      <c r="N149" s="14"/>
      <c r="O149" s="10" t="s">
        <v>3130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2251</v>
      </c>
      <c r="F150" s="10" t="s">
        <v>2724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4"/>
        <v>52544.639999999999</v>
      </c>
      <c r="L150" s="13">
        <f t="shared" si="5"/>
        <v>52544.639999999999</v>
      </c>
      <c r="M150" s="14"/>
      <c r="N150" s="14"/>
      <c r="O150" s="10" t="s">
        <v>3130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4"/>
        <v>149800</v>
      </c>
      <c r="L151" s="13">
        <f t="shared" si="5"/>
        <v>149800</v>
      </c>
      <c r="M151" s="14"/>
      <c r="N151" s="14"/>
      <c r="O151" s="10" t="s">
        <v>3130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2252</v>
      </c>
      <c r="F152" s="10" t="s">
        <v>2725</v>
      </c>
      <c r="G152" s="10" t="s">
        <v>300</v>
      </c>
      <c r="H152" s="10" t="s">
        <v>308</v>
      </c>
      <c r="I152" s="11">
        <v>4</v>
      </c>
      <c r="J152" s="12">
        <v>26749.05</v>
      </c>
      <c r="K152" s="12">
        <f t="shared" si="4"/>
        <v>106996.2</v>
      </c>
      <c r="L152" s="13">
        <f t="shared" si="5"/>
        <v>106996.2</v>
      </c>
      <c r="M152" s="14"/>
      <c r="N152" s="14"/>
      <c r="O152" s="10" t="s">
        <v>3130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2253</v>
      </c>
      <c r="F153" s="10" t="s">
        <v>2726</v>
      </c>
      <c r="G153" s="10" t="s">
        <v>300</v>
      </c>
      <c r="H153" s="10" t="s">
        <v>308</v>
      </c>
      <c r="I153" s="11">
        <v>12</v>
      </c>
      <c r="J153" s="12">
        <v>1624.11</v>
      </c>
      <c r="K153" s="12">
        <f t="shared" si="4"/>
        <v>19489.32</v>
      </c>
      <c r="L153" s="13">
        <f t="shared" si="5"/>
        <v>19489.32</v>
      </c>
      <c r="M153" s="14"/>
      <c r="N153" s="14"/>
      <c r="O153" s="10" t="s">
        <v>3130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2254</v>
      </c>
      <c r="F154" s="10" t="s">
        <v>2727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4"/>
        <v>17500</v>
      </c>
      <c r="L154" s="13">
        <f t="shared" si="5"/>
        <v>17500</v>
      </c>
      <c r="M154" s="14"/>
      <c r="N154" s="14"/>
      <c r="O154" s="10" t="s">
        <v>3130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2255</v>
      </c>
      <c r="F155" s="10" t="s">
        <v>2728</v>
      </c>
      <c r="G155" s="10" t="s">
        <v>300</v>
      </c>
      <c r="H155" s="10" t="s">
        <v>308</v>
      </c>
      <c r="I155" s="11">
        <v>5</v>
      </c>
      <c r="J155" s="12">
        <v>1595.54</v>
      </c>
      <c r="K155" s="12">
        <f t="shared" si="4"/>
        <v>7977.7</v>
      </c>
      <c r="L155" s="13">
        <f t="shared" si="5"/>
        <v>7977.7</v>
      </c>
      <c r="M155" s="14"/>
      <c r="N155" s="14"/>
      <c r="O155" s="10" t="s">
        <v>3129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2256</v>
      </c>
      <c r="F156" s="10" t="s">
        <v>2729</v>
      </c>
      <c r="G156" s="10" t="s">
        <v>300</v>
      </c>
      <c r="H156" s="10" t="s">
        <v>308</v>
      </c>
      <c r="I156" s="11">
        <v>5</v>
      </c>
      <c r="J156" s="12">
        <v>3851.79</v>
      </c>
      <c r="K156" s="12">
        <f t="shared" si="4"/>
        <v>19258.95</v>
      </c>
      <c r="L156" s="13">
        <f t="shared" si="5"/>
        <v>19258.95</v>
      </c>
      <c r="M156" s="14"/>
      <c r="N156" s="14"/>
      <c r="O156" s="10" t="s">
        <v>3130</v>
      </c>
    </row>
    <row r="157" spans="2:15" ht="105" x14ac:dyDescent="0.2">
      <c r="B157" s="10" t="s">
        <v>3135</v>
      </c>
      <c r="C157" s="10" t="s">
        <v>85</v>
      </c>
      <c r="D157" s="10" t="s">
        <v>84</v>
      </c>
      <c r="E157" s="10" t="s">
        <v>2041</v>
      </c>
      <c r="F157" s="10" t="s">
        <v>2042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4"/>
        <v>3852</v>
      </c>
      <c r="L157" s="13">
        <f t="shared" si="5"/>
        <v>3852</v>
      </c>
      <c r="M157" s="14"/>
      <c r="N157" s="14"/>
      <c r="O157" s="10" t="s">
        <v>3129</v>
      </c>
    </row>
    <row r="158" spans="2:15" ht="105" x14ac:dyDescent="0.2">
      <c r="B158" s="10" t="s">
        <v>3136</v>
      </c>
      <c r="C158" s="10" t="s">
        <v>85</v>
      </c>
      <c r="D158" s="10" t="s">
        <v>84</v>
      </c>
      <c r="E158" s="10" t="s">
        <v>1900</v>
      </c>
      <c r="F158" s="10" t="s">
        <v>1901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4"/>
        <v>20866.05</v>
      </c>
      <c r="L158" s="13">
        <f t="shared" si="5"/>
        <v>20866.05</v>
      </c>
      <c r="M158" s="14"/>
      <c r="N158" s="14"/>
      <c r="O158" s="10" t="s">
        <v>3130</v>
      </c>
    </row>
    <row r="159" spans="2:15" ht="75" x14ac:dyDescent="0.2">
      <c r="B159" s="10" t="s">
        <v>285</v>
      </c>
      <c r="C159" s="10" t="s">
        <v>2182</v>
      </c>
      <c r="D159" s="10" t="s">
        <v>312</v>
      </c>
      <c r="E159" s="10" t="s">
        <v>2257</v>
      </c>
      <c r="F159" s="10" t="s">
        <v>2730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4"/>
        <v>85260</v>
      </c>
      <c r="L159" s="13">
        <f t="shared" si="5"/>
        <v>85260</v>
      </c>
      <c r="M159" s="14"/>
      <c r="N159" s="14"/>
      <c r="O159" s="10" t="s">
        <v>3130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4"/>
        <v>170172.79999999999</v>
      </c>
      <c r="L160" s="13">
        <f t="shared" si="5"/>
        <v>170172.79999999999</v>
      </c>
      <c r="M160" s="14"/>
      <c r="N160" s="14"/>
      <c r="O160" s="10" t="s">
        <v>3130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847</v>
      </c>
      <c r="F161" s="10" t="s">
        <v>848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4"/>
        <v>11374.999999999998</v>
      </c>
      <c r="L161" s="13">
        <f t="shared" si="5"/>
        <v>11374.999999999998</v>
      </c>
      <c r="M161" s="14"/>
      <c r="N161" s="14"/>
      <c r="O161" s="10" t="s">
        <v>3130</v>
      </c>
    </row>
    <row r="162" spans="2:15" ht="105" x14ac:dyDescent="0.2">
      <c r="B162" s="10" t="s">
        <v>3134</v>
      </c>
      <c r="C162" s="10" t="s">
        <v>87</v>
      </c>
      <c r="D162" s="10" t="s">
        <v>86</v>
      </c>
      <c r="E162" s="10" t="s">
        <v>1483</v>
      </c>
      <c r="F162" s="10" t="s">
        <v>1484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4"/>
        <v>26400</v>
      </c>
      <c r="L162" s="13">
        <f t="shared" si="5"/>
        <v>26400</v>
      </c>
      <c r="M162" s="14"/>
      <c r="N162" s="14"/>
      <c r="O162" s="10" t="s">
        <v>3129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2258</v>
      </c>
      <c r="F163" s="10" t="s">
        <v>1644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4"/>
        <v>27000</v>
      </c>
      <c r="L163" s="13">
        <f t="shared" si="5"/>
        <v>27000</v>
      </c>
      <c r="M163" s="14"/>
      <c r="N163" s="14"/>
      <c r="O163" s="10" t="s">
        <v>3130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1714</v>
      </c>
      <c r="F164" s="10" t="s">
        <v>1715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4"/>
        <v>29900</v>
      </c>
      <c r="L164" s="13">
        <f t="shared" si="5"/>
        <v>29900</v>
      </c>
      <c r="M164" s="14"/>
      <c r="N164" s="14"/>
      <c r="O164" s="10" t="s">
        <v>3129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2259</v>
      </c>
      <c r="F165" s="10" t="s">
        <v>2731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4"/>
        <v>108000</v>
      </c>
      <c r="L165" s="13">
        <f t="shared" si="5"/>
        <v>108000</v>
      </c>
      <c r="M165" s="14"/>
      <c r="N165" s="14"/>
      <c r="O165" s="10" t="s">
        <v>3129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2260</v>
      </c>
      <c r="F166" s="10" t="s">
        <v>2732</v>
      </c>
      <c r="G166" s="10" t="s">
        <v>300</v>
      </c>
      <c r="H166" s="10" t="s">
        <v>308</v>
      </c>
      <c r="I166" s="11">
        <v>20</v>
      </c>
      <c r="J166" s="12">
        <v>6419.64</v>
      </c>
      <c r="K166" s="12">
        <f t="shared" si="4"/>
        <v>128392.8</v>
      </c>
      <c r="L166" s="13">
        <f t="shared" si="5"/>
        <v>128392.8</v>
      </c>
      <c r="M166" s="14"/>
      <c r="N166" s="14"/>
      <c r="O166" s="10" t="s">
        <v>3130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2261</v>
      </c>
      <c r="F167" s="10" t="s">
        <v>2733</v>
      </c>
      <c r="G167" s="10" t="s">
        <v>300</v>
      </c>
      <c r="H167" s="10" t="s">
        <v>308</v>
      </c>
      <c r="I167" s="11">
        <v>100</v>
      </c>
      <c r="J167" s="12">
        <v>1925.89</v>
      </c>
      <c r="K167" s="12">
        <f t="shared" si="4"/>
        <v>192589</v>
      </c>
      <c r="L167" s="13">
        <f t="shared" si="5"/>
        <v>192589</v>
      </c>
      <c r="M167" s="14"/>
      <c r="N167" s="14"/>
      <c r="O167" s="10" t="s">
        <v>3130</v>
      </c>
    </row>
    <row r="168" spans="2:15" ht="45" x14ac:dyDescent="0.2">
      <c r="B168" s="10" t="s">
        <v>3136</v>
      </c>
      <c r="C168" s="10" t="s">
        <v>236</v>
      </c>
      <c r="D168" s="10" t="s">
        <v>236</v>
      </c>
      <c r="E168" s="10" t="s">
        <v>1902</v>
      </c>
      <c r="F168" s="10" t="s">
        <v>1903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4"/>
        <v>82356.800000000003</v>
      </c>
      <c r="L168" s="13">
        <f t="shared" si="5"/>
        <v>82356.800000000003</v>
      </c>
      <c r="M168" s="14"/>
      <c r="N168" s="14"/>
      <c r="O168" s="10" t="s">
        <v>3130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2262</v>
      </c>
      <c r="F169" s="10" t="s">
        <v>2734</v>
      </c>
      <c r="G169" s="10" t="s">
        <v>300</v>
      </c>
      <c r="H169" s="10" t="s">
        <v>3137</v>
      </c>
      <c r="I169" s="11">
        <v>51</v>
      </c>
      <c r="J169" s="12">
        <v>513.39</v>
      </c>
      <c r="K169" s="12">
        <f t="shared" si="4"/>
        <v>26182.89</v>
      </c>
      <c r="L169" s="13">
        <f t="shared" si="5"/>
        <v>26182.89</v>
      </c>
      <c r="M169" s="14"/>
      <c r="N169" s="14"/>
      <c r="O169" s="10" t="s">
        <v>3130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2263</v>
      </c>
      <c r="F170" s="10" t="s">
        <v>2735</v>
      </c>
      <c r="G170" s="10" t="s">
        <v>300</v>
      </c>
      <c r="H170" s="10" t="s">
        <v>3137</v>
      </c>
      <c r="I170" s="11">
        <v>94</v>
      </c>
      <c r="J170" s="12">
        <v>231.24999999999997</v>
      </c>
      <c r="K170" s="12">
        <f t="shared" si="4"/>
        <v>21737.499999999996</v>
      </c>
      <c r="L170" s="13">
        <f t="shared" si="5"/>
        <v>21737.499999999996</v>
      </c>
      <c r="M170" s="14"/>
      <c r="N170" s="14"/>
      <c r="O170" s="10" t="s">
        <v>3130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2264</v>
      </c>
      <c r="F171" s="10" t="s">
        <v>2736</v>
      </c>
      <c r="G171" s="10" t="s">
        <v>300</v>
      </c>
      <c r="H171" s="10" t="s">
        <v>3137</v>
      </c>
      <c r="I171" s="11">
        <v>41</v>
      </c>
      <c r="J171" s="12">
        <v>240</v>
      </c>
      <c r="K171" s="12">
        <f t="shared" si="4"/>
        <v>9840</v>
      </c>
      <c r="L171" s="13">
        <f t="shared" si="5"/>
        <v>9840</v>
      </c>
      <c r="M171" s="14"/>
      <c r="N171" s="14"/>
      <c r="O171" s="10" t="s">
        <v>3130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2265</v>
      </c>
      <c r="F172" s="10" t="s">
        <v>2737</v>
      </c>
      <c r="G172" s="10" t="s">
        <v>300</v>
      </c>
      <c r="H172" s="10" t="s">
        <v>3137</v>
      </c>
      <c r="I172" s="11">
        <v>41</v>
      </c>
      <c r="J172" s="12">
        <v>420</v>
      </c>
      <c r="K172" s="12">
        <f t="shared" si="4"/>
        <v>17220</v>
      </c>
      <c r="L172" s="13">
        <f t="shared" si="5"/>
        <v>17220</v>
      </c>
      <c r="M172" s="14"/>
      <c r="N172" s="14"/>
      <c r="O172" s="10" t="s">
        <v>3130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2266</v>
      </c>
      <c r="F173" s="10" t="s">
        <v>2738</v>
      </c>
      <c r="G173" s="10" t="s">
        <v>300</v>
      </c>
      <c r="H173" s="10" t="s">
        <v>3137</v>
      </c>
      <c r="I173" s="11">
        <v>41</v>
      </c>
      <c r="J173" s="12">
        <v>660</v>
      </c>
      <c r="K173" s="12">
        <f t="shared" si="4"/>
        <v>27060</v>
      </c>
      <c r="L173" s="13">
        <f t="shared" si="5"/>
        <v>27060</v>
      </c>
      <c r="M173" s="14"/>
      <c r="N173" s="14"/>
      <c r="O173" s="10" t="s">
        <v>3130</v>
      </c>
    </row>
    <row r="174" spans="2:15" ht="60" x14ac:dyDescent="0.2">
      <c r="B174" s="10" t="s">
        <v>3135</v>
      </c>
      <c r="C174" s="10" t="s">
        <v>222</v>
      </c>
      <c r="D174" s="10" t="s">
        <v>221</v>
      </c>
      <c r="E174" s="10" t="s">
        <v>2043</v>
      </c>
      <c r="F174" s="10" t="s">
        <v>2044</v>
      </c>
      <c r="G174" s="10" t="s">
        <v>300</v>
      </c>
      <c r="H174" s="10" t="s">
        <v>3137</v>
      </c>
      <c r="I174" s="11">
        <v>136</v>
      </c>
      <c r="J174" s="12">
        <v>235</v>
      </c>
      <c r="K174" s="12">
        <f t="shared" si="4"/>
        <v>31960</v>
      </c>
      <c r="L174" s="13">
        <f t="shared" si="5"/>
        <v>31960</v>
      </c>
      <c r="M174" s="14"/>
      <c r="N174" s="14"/>
      <c r="O174" s="10" t="s">
        <v>3129</v>
      </c>
    </row>
    <row r="175" spans="2:15" ht="60" x14ac:dyDescent="0.2">
      <c r="B175" s="10" t="s">
        <v>3136</v>
      </c>
      <c r="C175" s="10" t="s">
        <v>222</v>
      </c>
      <c r="D175" s="10" t="s">
        <v>221</v>
      </c>
      <c r="E175" s="10" t="s">
        <v>1904</v>
      </c>
      <c r="F175" s="10" t="s">
        <v>1905</v>
      </c>
      <c r="G175" s="10" t="s">
        <v>300</v>
      </c>
      <c r="H175" s="10" t="s">
        <v>3137</v>
      </c>
      <c r="I175" s="11">
        <v>52</v>
      </c>
      <c r="J175" s="12">
        <v>535</v>
      </c>
      <c r="K175" s="12">
        <f t="shared" si="4"/>
        <v>27820</v>
      </c>
      <c r="L175" s="13">
        <f t="shared" si="5"/>
        <v>27820</v>
      </c>
      <c r="M175" s="14"/>
      <c r="N175" s="14"/>
      <c r="O175" s="10" t="s">
        <v>3130</v>
      </c>
    </row>
    <row r="176" spans="2:15" ht="45" x14ac:dyDescent="0.2">
      <c r="B176" s="10" t="s">
        <v>286</v>
      </c>
      <c r="C176" s="10" t="s">
        <v>2183</v>
      </c>
      <c r="D176" s="10" t="s">
        <v>2150</v>
      </c>
      <c r="E176" s="10" t="s">
        <v>2267</v>
      </c>
      <c r="F176" s="10" t="s">
        <v>2739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4"/>
        <v>10199.999999999998</v>
      </c>
      <c r="L176" s="13">
        <f t="shared" si="5"/>
        <v>10199.999999999998</v>
      </c>
      <c r="M176" s="14"/>
      <c r="N176" s="14"/>
      <c r="O176" s="10" t="s">
        <v>3130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995</v>
      </c>
      <c r="F177" s="10" t="s">
        <v>996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4"/>
        <v>13750</v>
      </c>
      <c r="L177" s="13">
        <f t="shared" si="5"/>
        <v>13750</v>
      </c>
      <c r="M177" s="14"/>
      <c r="N177" s="14"/>
      <c r="O177" s="10" t="s">
        <v>3130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2268</v>
      </c>
      <c r="F178" s="10" t="s">
        <v>2740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4"/>
        <v>18031.68</v>
      </c>
      <c r="L178" s="13">
        <f t="shared" si="5"/>
        <v>18031.68</v>
      </c>
      <c r="M178" s="14"/>
      <c r="N178" s="14"/>
      <c r="O178" s="10" t="s">
        <v>3129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849</v>
      </c>
      <c r="F179" s="10" t="s">
        <v>850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4"/>
        <v>9424.9999999999982</v>
      </c>
      <c r="L179" s="13">
        <f t="shared" si="5"/>
        <v>9424.9999999999982</v>
      </c>
      <c r="M179" s="14"/>
      <c r="N179" s="14"/>
      <c r="O179" s="10" t="s">
        <v>3130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1061</v>
      </c>
      <c r="F180" s="10" t="s">
        <v>1062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4"/>
        <v>12660.24</v>
      </c>
      <c r="L180" s="13">
        <f t="shared" si="5"/>
        <v>12660.24</v>
      </c>
      <c r="M180" s="14"/>
      <c r="N180" s="14"/>
      <c r="O180" s="10" t="s">
        <v>3130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2269</v>
      </c>
      <c r="F181" s="10" t="s">
        <v>2741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4"/>
        <v>4735.6399999999994</v>
      </c>
      <c r="L181" s="13">
        <f t="shared" si="5"/>
        <v>4735.6399999999994</v>
      </c>
      <c r="M181" s="14"/>
      <c r="N181" s="14"/>
      <c r="O181" s="10" t="s">
        <v>3129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1342</v>
      </c>
      <c r="F182" s="10" t="s">
        <v>1343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4"/>
        <v>14531.249999999998</v>
      </c>
      <c r="L182" s="13">
        <f t="shared" si="5"/>
        <v>14531.249999999998</v>
      </c>
      <c r="M182" s="14"/>
      <c r="N182" s="14"/>
      <c r="O182" s="10" t="s">
        <v>3130</v>
      </c>
    </row>
    <row r="183" spans="2:15" ht="90" x14ac:dyDescent="0.2">
      <c r="B183" s="10" t="s">
        <v>3134</v>
      </c>
      <c r="C183" s="10" t="s">
        <v>223</v>
      </c>
      <c r="D183" s="10" t="s">
        <v>223</v>
      </c>
      <c r="E183" s="10" t="s">
        <v>2270</v>
      </c>
      <c r="F183" s="10" t="s">
        <v>2742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4"/>
        <v>17500</v>
      </c>
      <c r="L183" s="13">
        <f t="shared" si="5"/>
        <v>17500</v>
      </c>
      <c r="M183" s="14"/>
      <c r="N183" s="14"/>
      <c r="O183" s="10" t="s">
        <v>3129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1408</v>
      </c>
      <c r="F184" s="10" t="s">
        <v>1409</v>
      </c>
      <c r="G184" s="10" t="s">
        <v>300</v>
      </c>
      <c r="H184" s="10" t="s">
        <v>305</v>
      </c>
      <c r="I184" s="11">
        <v>56</v>
      </c>
      <c r="J184" s="12">
        <v>410.71</v>
      </c>
      <c r="K184" s="12">
        <f t="shared" si="4"/>
        <v>22999.759999999998</v>
      </c>
      <c r="L184" s="13">
        <f t="shared" si="5"/>
        <v>22999.759999999998</v>
      </c>
      <c r="M184" s="14"/>
      <c r="N184" s="14"/>
      <c r="O184" s="10" t="s">
        <v>3129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1574</v>
      </c>
      <c r="F185" s="10" t="s">
        <v>1575</v>
      </c>
      <c r="G185" s="10" t="s">
        <v>300</v>
      </c>
      <c r="H185" s="10" t="s">
        <v>305</v>
      </c>
      <c r="I185" s="11">
        <v>47</v>
      </c>
      <c r="J185" s="12">
        <v>257.14</v>
      </c>
      <c r="K185" s="12">
        <f t="shared" si="4"/>
        <v>12085.58</v>
      </c>
      <c r="L185" s="13">
        <f t="shared" si="5"/>
        <v>12085.58</v>
      </c>
      <c r="M185" s="14"/>
      <c r="N185" s="14"/>
      <c r="O185" s="10" t="s">
        <v>3130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2271</v>
      </c>
      <c r="F186" s="10" t="s">
        <v>1645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4"/>
        <v>15950</v>
      </c>
      <c r="L186" s="13">
        <f t="shared" si="5"/>
        <v>15950</v>
      </c>
      <c r="M186" s="14"/>
      <c r="N186" s="14"/>
      <c r="O186" s="10" t="s">
        <v>3129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2272</v>
      </c>
      <c r="F187" s="10" t="s">
        <v>956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4"/>
        <v>14625</v>
      </c>
      <c r="L187" s="13">
        <f t="shared" si="5"/>
        <v>14625</v>
      </c>
      <c r="M187" s="14"/>
      <c r="N187" s="14"/>
      <c r="O187" s="10" t="s">
        <v>3130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1716</v>
      </c>
      <c r="F188" s="10" t="s">
        <v>1717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4"/>
        <v>7200</v>
      </c>
      <c r="L188" s="13">
        <f t="shared" si="5"/>
        <v>7200</v>
      </c>
      <c r="M188" s="14"/>
      <c r="N188" s="14"/>
      <c r="O188" s="10" t="s">
        <v>3129</v>
      </c>
    </row>
    <row r="189" spans="2:15" ht="120" x14ac:dyDescent="0.2">
      <c r="B189" s="10" t="s">
        <v>3135</v>
      </c>
      <c r="C189" s="10" t="s">
        <v>223</v>
      </c>
      <c r="D189" s="10" t="s">
        <v>223</v>
      </c>
      <c r="E189" s="10" t="s">
        <v>2045</v>
      </c>
      <c r="F189" s="10" t="s">
        <v>2046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4"/>
        <v>14434.300000000001</v>
      </c>
      <c r="L189" s="13">
        <f t="shared" si="5"/>
        <v>14434.300000000001</v>
      </c>
      <c r="M189" s="14"/>
      <c r="N189" s="14"/>
      <c r="O189" s="10" t="s">
        <v>3129</v>
      </c>
    </row>
    <row r="190" spans="2:15" ht="120" x14ac:dyDescent="0.2">
      <c r="B190" s="10" t="s">
        <v>3136</v>
      </c>
      <c r="C190" s="10" t="s">
        <v>223</v>
      </c>
      <c r="D190" s="10" t="s">
        <v>223</v>
      </c>
      <c r="E190" s="10" t="s">
        <v>1906</v>
      </c>
      <c r="F190" s="10" t="s">
        <v>1907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4"/>
        <v>7800</v>
      </c>
      <c r="L190" s="13">
        <f t="shared" si="5"/>
        <v>7800</v>
      </c>
      <c r="M190" s="14"/>
      <c r="N190" s="14"/>
      <c r="O190" s="10" t="s">
        <v>3130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2273</v>
      </c>
      <c r="F191" s="10" t="s">
        <v>2743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4"/>
        <v>17119.642857142855</v>
      </c>
      <c r="L191" s="13">
        <f t="shared" si="5"/>
        <v>17119.642857142855</v>
      </c>
      <c r="M191" s="14"/>
      <c r="N191" s="14"/>
      <c r="O191" s="10" t="s">
        <v>3130</v>
      </c>
    </row>
    <row r="192" spans="2:15" ht="45" x14ac:dyDescent="0.2">
      <c r="B192" s="10" t="s">
        <v>3135</v>
      </c>
      <c r="C192" s="10" t="s">
        <v>225</v>
      </c>
      <c r="D192" s="10" t="s">
        <v>224</v>
      </c>
      <c r="E192" s="10" t="s">
        <v>2049</v>
      </c>
      <c r="F192" s="10" t="s">
        <v>2050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4"/>
        <v>24000</v>
      </c>
      <c r="L192" s="13">
        <f t="shared" si="5"/>
        <v>24000</v>
      </c>
      <c r="M192" s="14"/>
      <c r="N192" s="14"/>
      <c r="O192" s="10" t="s">
        <v>3129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2274</v>
      </c>
      <c r="F193" s="10" t="s">
        <v>2744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4"/>
        <v>63790.75</v>
      </c>
      <c r="L193" s="13">
        <f t="shared" si="5"/>
        <v>63790.75</v>
      </c>
      <c r="M193" s="14"/>
      <c r="N193" s="14"/>
      <c r="O193" s="10" t="s">
        <v>3130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851</v>
      </c>
      <c r="F194" s="10" t="s">
        <v>852</v>
      </c>
      <c r="G194" s="10" t="s">
        <v>300</v>
      </c>
      <c r="H194" s="10" t="s">
        <v>304</v>
      </c>
      <c r="I194" s="11">
        <v>610</v>
      </c>
      <c r="J194" s="12">
        <v>160.71</v>
      </c>
      <c r="K194" s="12">
        <f t="shared" si="4"/>
        <v>98033.1</v>
      </c>
      <c r="L194" s="13">
        <f t="shared" si="5"/>
        <v>98033.1</v>
      </c>
      <c r="M194" s="14"/>
      <c r="N194" s="14"/>
      <c r="O194" s="10" t="s">
        <v>3130</v>
      </c>
    </row>
    <row r="195" spans="2:15" ht="45" x14ac:dyDescent="0.2">
      <c r="B195" s="10" t="s">
        <v>3134</v>
      </c>
      <c r="C195" s="10" t="s">
        <v>225</v>
      </c>
      <c r="D195" s="10" t="s">
        <v>224</v>
      </c>
      <c r="E195" s="10" t="s">
        <v>2275</v>
      </c>
      <c r="F195" s="10" t="s">
        <v>2745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4"/>
        <v>64050</v>
      </c>
      <c r="L195" s="13">
        <f t="shared" si="5"/>
        <v>64050</v>
      </c>
      <c r="M195" s="14"/>
      <c r="N195" s="14"/>
      <c r="O195" s="10" t="s">
        <v>3130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2276</v>
      </c>
      <c r="F196" s="10" t="s">
        <v>2746</v>
      </c>
      <c r="G196" s="10" t="s">
        <v>300</v>
      </c>
      <c r="H196" s="10" t="s">
        <v>304</v>
      </c>
      <c r="I196" s="11">
        <v>305</v>
      </c>
      <c r="J196" s="12">
        <v>160.71</v>
      </c>
      <c r="K196" s="12">
        <f t="shared" si="4"/>
        <v>49016.55</v>
      </c>
      <c r="L196" s="13">
        <f t="shared" si="5"/>
        <v>49016.55</v>
      </c>
      <c r="M196" s="14"/>
      <c r="N196" s="14"/>
      <c r="O196" s="10" t="s">
        <v>3130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2277</v>
      </c>
      <c r="F197" s="10" t="s">
        <v>2747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4"/>
        <v>60390</v>
      </c>
      <c r="L197" s="13">
        <f t="shared" si="5"/>
        <v>60390</v>
      </c>
      <c r="M197" s="14"/>
      <c r="N197" s="14"/>
      <c r="O197" s="10" t="s">
        <v>3130</v>
      </c>
    </row>
    <row r="198" spans="2:15" ht="45" x14ac:dyDescent="0.2">
      <c r="B198" s="10" t="s">
        <v>3135</v>
      </c>
      <c r="C198" s="10" t="s">
        <v>225</v>
      </c>
      <c r="D198" s="10" t="s">
        <v>224</v>
      </c>
      <c r="E198" s="10" t="s">
        <v>2047</v>
      </c>
      <c r="F198" s="10" t="s">
        <v>2048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4"/>
        <v>51240</v>
      </c>
      <c r="L198" s="13">
        <f t="shared" si="5"/>
        <v>51240</v>
      </c>
      <c r="M198" s="14"/>
      <c r="N198" s="14"/>
      <c r="O198" s="10" t="s">
        <v>3129</v>
      </c>
    </row>
    <row r="199" spans="2:15" ht="30" x14ac:dyDescent="0.2">
      <c r="B199" s="10" t="s">
        <v>3135</v>
      </c>
      <c r="C199" s="10" t="s">
        <v>225</v>
      </c>
      <c r="D199" s="10" t="s">
        <v>224</v>
      </c>
      <c r="E199" s="10" t="s">
        <v>2278</v>
      </c>
      <c r="F199" s="10" t="s">
        <v>2748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4"/>
        <v>42000</v>
      </c>
      <c r="L199" s="13">
        <f t="shared" si="5"/>
        <v>42000</v>
      </c>
      <c r="M199" s="14"/>
      <c r="N199" s="14"/>
      <c r="O199" s="10" t="s">
        <v>3129</v>
      </c>
    </row>
    <row r="200" spans="2:15" ht="45" x14ac:dyDescent="0.2">
      <c r="B200" s="10" t="s">
        <v>3134</v>
      </c>
      <c r="C200" s="10" t="s">
        <v>191</v>
      </c>
      <c r="D200" s="10" t="s">
        <v>190</v>
      </c>
      <c r="E200" s="10" t="s">
        <v>2279</v>
      </c>
      <c r="F200" s="10" t="s">
        <v>2749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4"/>
        <v>24000</v>
      </c>
      <c r="L200" s="13">
        <f t="shared" si="5"/>
        <v>24000</v>
      </c>
      <c r="M200" s="14"/>
      <c r="N200" s="14"/>
      <c r="O200" s="10" t="s">
        <v>3130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726</v>
      </c>
      <c r="F201" s="10" t="s">
        <v>727</v>
      </c>
      <c r="G201" s="10" t="s">
        <v>300</v>
      </c>
      <c r="H201" s="10" t="s">
        <v>192</v>
      </c>
      <c r="I201" s="11">
        <v>6</v>
      </c>
      <c r="J201" s="12">
        <v>114.29</v>
      </c>
      <c r="K201" s="12">
        <f t="shared" si="4"/>
        <v>685.74</v>
      </c>
      <c r="L201" s="13">
        <f t="shared" si="5"/>
        <v>685.74</v>
      </c>
      <c r="M201" s="14"/>
      <c r="N201" s="14"/>
      <c r="O201" s="10" t="s">
        <v>3130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1720</v>
      </c>
      <c r="F202" s="10" t="s">
        <v>1721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4"/>
        <v>2800</v>
      </c>
      <c r="L202" s="13">
        <f t="shared" si="5"/>
        <v>2800</v>
      </c>
      <c r="M202" s="14"/>
      <c r="N202" s="14"/>
      <c r="O202" s="10" t="s">
        <v>3129</v>
      </c>
    </row>
    <row r="203" spans="2:15" ht="60" x14ac:dyDescent="0.2">
      <c r="B203" s="10" t="s">
        <v>3135</v>
      </c>
      <c r="C203" s="10" t="s">
        <v>191</v>
      </c>
      <c r="D203" s="10" t="s">
        <v>190</v>
      </c>
      <c r="E203" s="10" t="s">
        <v>2051</v>
      </c>
      <c r="F203" s="10" t="s">
        <v>2052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6">I203*J203</f>
        <v>28890</v>
      </c>
      <c r="L203" s="13">
        <f t="shared" ref="L203:L266" si="7">K203</f>
        <v>28890</v>
      </c>
      <c r="M203" s="14"/>
      <c r="N203" s="14"/>
      <c r="O203" s="10" t="s">
        <v>3129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2280</v>
      </c>
      <c r="F204" s="10" t="s">
        <v>2750</v>
      </c>
      <c r="G204" s="10" t="s">
        <v>300</v>
      </c>
      <c r="H204" s="10" t="s">
        <v>192</v>
      </c>
      <c r="I204" s="11">
        <v>50</v>
      </c>
      <c r="J204" s="12">
        <v>1719.64</v>
      </c>
      <c r="K204" s="12">
        <f t="shared" si="6"/>
        <v>85982</v>
      </c>
      <c r="L204" s="13">
        <f t="shared" si="7"/>
        <v>85982</v>
      </c>
      <c r="M204" s="14"/>
      <c r="N204" s="14"/>
      <c r="O204" s="10" t="s">
        <v>3130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724</v>
      </c>
      <c r="F205" s="10" t="s">
        <v>725</v>
      </c>
      <c r="G205" s="10" t="s">
        <v>300</v>
      </c>
      <c r="H205" s="10" t="s">
        <v>192</v>
      </c>
      <c r="I205" s="11">
        <v>6</v>
      </c>
      <c r="J205" s="12">
        <v>1433.04</v>
      </c>
      <c r="K205" s="12">
        <f t="shared" si="6"/>
        <v>8598.24</v>
      </c>
      <c r="L205" s="13">
        <f t="shared" si="7"/>
        <v>8598.24</v>
      </c>
      <c r="M205" s="14"/>
      <c r="N205" s="14"/>
      <c r="O205" s="10" t="s">
        <v>3130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1718</v>
      </c>
      <c r="F206" s="10" t="s">
        <v>1719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6"/>
        <v>9600</v>
      </c>
      <c r="L206" s="13">
        <f t="shared" si="7"/>
        <v>9600</v>
      </c>
      <c r="M206" s="14"/>
      <c r="N206" s="14"/>
      <c r="O206" s="10" t="s">
        <v>3129</v>
      </c>
    </row>
    <row r="207" spans="2:15" ht="60" x14ac:dyDescent="0.2">
      <c r="B207" s="10" t="s">
        <v>3135</v>
      </c>
      <c r="C207" s="10" t="s">
        <v>191</v>
      </c>
      <c r="D207" s="10" t="s">
        <v>190</v>
      </c>
      <c r="E207" s="10" t="s">
        <v>2053</v>
      </c>
      <c r="F207" s="10" t="s">
        <v>2054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6"/>
        <v>87000</v>
      </c>
      <c r="L207" s="13">
        <f t="shared" si="7"/>
        <v>87000</v>
      </c>
      <c r="M207" s="14"/>
      <c r="N207" s="14"/>
      <c r="O207" s="10" t="s">
        <v>3129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</v>
      </c>
      <c r="K208" s="12">
        <f t="shared" si="6"/>
        <v>30571.399999999998</v>
      </c>
      <c r="L208" s="13">
        <f t="shared" si="7"/>
        <v>30571.399999999998</v>
      </c>
      <c r="M208" s="14"/>
      <c r="N208" s="14"/>
      <c r="O208" s="10" t="s">
        <v>3130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2281</v>
      </c>
      <c r="F209" s="10" t="s">
        <v>2751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6"/>
        <v>14000</v>
      </c>
      <c r="L209" s="13">
        <f t="shared" si="7"/>
        <v>14000</v>
      </c>
      <c r="M209" s="14"/>
      <c r="N209" s="14"/>
      <c r="O209" s="10" t="s">
        <v>3130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2282</v>
      </c>
      <c r="F210" s="10" t="s">
        <v>2752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6"/>
        <v>33174.1</v>
      </c>
      <c r="L210" s="13">
        <f t="shared" si="7"/>
        <v>33174.1</v>
      </c>
      <c r="M210" s="14"/>
      <c r="N210" s="14"/>
      <c r="O210" s="10" t="s">
        <v>3129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2283</v>
      </c>
      <c r="F211" s="10" t="s">
        <v>2753</v>
      </c>
      <c r="G211" s="10" t="s">
        <v>300</v>
      </c>
      <c r="H211" s="10" t="s">
        <v>308</v>
      </c>
      <c r="I211" s="11">
        <v>3</v>
      </c>
      <c r="J211" s="12">
        <v>6018.75</v>
      </c>
      <c r="K211" s="12">
        <f t="shared" si="6"/>
        <v>18056.25</v>
      </c>
      <c r="L211" s="13">
        <f t="shared" si="7"/>
        <v>18056.25</v>
      </c>
      <c r="M211" s="14"/>
      <c r="N211" s="14"/>
      <c r="O211" s="10" t="s">
        <v>3130</v>
      </c>
    </row>
    <row r="212" spans="2:15" ht="30" x14ac:dyDescent="0.2">
      <c r="B212" s="10" t="s">
        <v>3134</v>
      </c>
      <c r="C212" s="10" t="s">
        <v>88</v>
      </c>
      <c r="D212" s="10" t="s">
        <v>88</v>
      </c>
      <c r="E212" s="10" t="s">
        <v>2284</v>
      </c>
      <c r="F212" s="10" t="s">
        <v>2754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6"/>
        <v>17500</v>
      </c>
      <c r="L212" s="13">
        <f t="shared" si="7"/>
        <v>17500</v>
      </c>
      <c r="M212" s="14"/>
      <c r="N212" s="14"/>
      <c r="O212" s="10" t="s">
        <v>3129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1722</v>
      </c>
      <c r="F213" s="10" t="s">
        <v>1723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6"/>
        <v>9951</v>
      </c>
      <c r="L213" s="13">
        <f t="shared" si="7"/>
        <v>9951</v>
      </c>
      <c r="M213" s="14"/>
      <c r="N213" s="14"/>
      <c r="O213" s="10" t="s">
        <v>3129</v>
      </c>
    </row>
    <row r="214" spans="2:15" ht="45" x14ac:dyDescent="0.2">
      <c r="B214" s="10" t="s">
        <v>3135</v>
      </c>
      <c r="C214" s="10" t="s">
        <v>88</v>
      </c>
      <c r="D214" s="10" t="s">
        <v>88</v>
      </c>
      <c r="E214" s="10" t="s">
        <v>2055</v>
      </c>
      <c r="F214" s="10" t="s">
        <v>2056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6"/>
        <v>8280</v>
      </c>
      <c r="L214" s="13">
        <f t="shared" si="7"/>
        <v>8280</v>
      </c>
      <c r="M214" s="14"/>
      <c r="N214" s="14"/>
      <c r="O214" s="10" t="s">
        <v>3129</v>
      </c>
    </row>
    <row r="215" spans="2:15" ht="45" x14ac:dyDescent="0.2">
      <c r="B215" s="10" t="s">
        <v>3136</v>
      </c>
      <c r="C215" s="10" t="s">
        <v>88</v>
      </c>
      <c r="D215" s="10" t="s">
        <v>88</v>
      </c>
      <c r="E215" s="10" t="s">
        <v>1908</v>
      </c>
      <c r="F215" s="10" t="s">
        <v>1909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6"/>
        <v>13910.7</v>
      </c>
      <c r="L215" s="13">
        <f t="shared" si="7"/>
        <v>13910.7</v>
      </c>
      <c r="M215" s="14"/>
      <c r="N215" s="14"/>
      <c r="O215" s="10" t="s">
        <v>3130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6"/>
        <v>8786.4</v>
      </c>
      <c r="L216" s="13">
        <f t="shared" si="7"/>
        <v>8786.4</v>
      </c>
      <c r="M216" s="14"/>
      <c r="N216" s="14"/>
      <c r="O216" s="10" t="s">
        <v>3130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2285</v>
      </c>
      <c r="F217" s="10" t="s">
        <v>2755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6"/>
        <v>14600</v>
      </c>
      <c r="L217" s="13">
        <f t="shared" si="7"/>
        <v>14600</v>
      </c>
      <c r="M217" s="14"/>
      <c r="N217" s="14"/>
      <c r="O217" s="10" t="s">
        <v>3130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2286</v>
      </c>
      <c r="F218" s="10" t="s">
        <v>2756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6"/>
        <v>5688.3600000000006</v>
      </c>
      <c r="L218" s="13">
        <f t="shared" si="7"/>
        <v>5688.3600000000006</v>
      </c>
      <c r="M218" s="14"/>
      <c r="N218" s="14"/>
      <c r="O218" s="10" t="s">
        <v>3129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853</v>
      </c>
      <c r="F219" s="10" t="s">
        <v>854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6"/>
        <v>2174.9999999999995</v>
      </c>
      <c r="L219" s="13">
        <f t="shared" si="7"/>
        <v>2174.9999999999995</v>
      </c>
      <c r="M219" s="14"/>
      <c r="N219" s="14"/>
      <c r="O219" s="10" t="s">
        <v>3130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1063</v>
      </c>
      <c r="F220" s="10" t="s">
        <v>1064</v>
      </c>
      <c r="G220" s="10" t="s">
        <v>300</v>
      </c>
      <c r="H220" s="10" t="s">
        <v>308</v>
      </c>
      <c r="I220" s="11">
        <v>102</v>
      </c>
      <c r="J220" s="12">
        <v>42.86</v>
      </c>
      <c r="K220" s="12">
        <f t="shared" si="6"/>
        <v>4371.72</v>
      </c>
      <c r="L220" s="13">
        <f t="shared" si="7"/>
        <v>4371.72</v>
      </c>
      <c r="M220" s="14"/>
      <c r="N220" s="14"/>
      <c r="O220" s="10" t="s">
        <v>3130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2287</v>
      </c>
      <c r="F221" s="10" t="s">
        <v>2757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6"/>
        <v>2042.56</v>
      </c>
      <c r="L221" s="13">
        <f t="shared" si="7"/>
        <v>2042.56</v>
      </c>
      <c r="M221" s="14"/>
      <c r="N221" s="14"/>
      <c r="O221" s="10" t="s">
        <v>3129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1344</v>
      </c>
      <c r="F222" s="10" t="s">
        <v>1345</v>
      </c>
      <c r="G222" s="10" t="s">
        <v>300</v>
      </c>
      <c r="H222" s="10" t="s">
        <v>308</v>
      </c>
      <c r="I222" s="11">
        <v>150</v>
      </c>
      <c r="J222" s="12">
        <v>30.36</v>
      </c>
      <c r="K222" s="12">
        <f t="shared" si="6"/>
        <v>4554</v>
      </c>
      <c r="L222" s="13">
        <f t="shared" si="7"/>
        <v>4554</v>
      </c>
      <c r="M222" s="14"/>
      <c r="N222" s="14"/>
      <c r="O222" s="10" t="s">
        <v>3130</v>
      </c>
    </row>
    <row r="223" spans="2:15" ht="60" x14ac:dyDescent="0.2">
      <c r="B223" s="10" t="s">
        <v>3134</v>
      </c>
      <c r="C223" s="10" t="s">
        <v>90</v>
      </c>
      <c r="D223" s="10" t="s">
        <v>89</v>
      </c>
      <c r="E223" s="10" t="s">
        <v>1485</v>
      </c>
      <c r="F223" s="10" t="s">
        <v>1486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6"/>
        <v>9000</v>
      </c>
      <c r="L223" s="13">
        <f t="shared" si="7"/>
        <v>9000</v>
      </c>
      <c r="M223" s="14"/>
      <c r="N223" s="14"/>
      <c r="O223" s="10" t="s">
        <v>3129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1576</v>
      </c>
      <c r="F224" s="10" t="s">
        <v>1577</v>
      </c>
      <c r="G224" s="10" t="s">
        <v>300</v>
      </c>
      <c r="H224" s="10" t="s">
        <v>308</v>
      </c>
      <c r="I224" s="11">
        <v>94</v>
      </c>
      <c r="J224" s="12">
        <v>96.43</v>
      </c>
      <c r="K224" s="12">
        <f t="shared" si="6"/>
        <v>9064.42</v>
      </c>
      <c r="L224" s="13">
        <f t="shared" si="7"/>
        <v>9064.42</v>
      </c>
      <c r="M224" s="14"/>
      <c r="N224" s="14"/>
      <c r="O224" s="10" t="s">
        <v>3130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1646</v>
      </c>
      <c r="F225" s="10" t="s">
        <v>1647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6"/>
        <v>8250</v>
      </c>
      <c r="L225" s="13">
        <f t="shared" si="7"/>
        <v>8250</v>
      </c>
      <c r="M225" s="14"/>
      <c r="N225" s="14"/>
      <c r="O225" s="10" t="s">
        <v>3129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1840</v>
      </c>
      <c r="F226" s="10" t="s">
        <v>1841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6"/>
        <v>6400</v>
      </c>
      <c r="L226" s="13">
        <f t="shared" si="7"/>
        <v>6400</v>
      </c>
      <c r="M226" s="14"/>
      <c r="N226" s="14"/>
      <c r="O226" s="10" t="s">
        <v>3129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2288</v>
      </c>
      <c r="F227" s="10" t="s">
        <v>957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6"/>
        <v>7200</v>
      </c>
      <c r="L227" s="13">
        <f t="shared" si="7"/>
        <v>7200</v>
      </c>
      <c r="M227" s="14"/>
      <c r="N227" s="14"/>
      <c r="O227" s="10" t="s">
        <v>3130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1724</v>
      </c>
      <c r="F228" s="10" t="s">
        <v>1725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6"/>
        <v>4140.8999999999996</v>
      </c>
      <c r="L228" s="13">
        <f t="shared" si="7"/>
        <v>4140.8999999999996</v>
      </c>
      <c r="M228" s="14"/>
      <c r="N228" s="14"/>
      <c r="O228" s="10" t="s">
        <v>3129</v>
      </c>
    </row>
    <row r="229" spans="2:15" ht="60" x14ac:dyDescent="0.2">
      <c r="B229" s="10" t="s">
        <v>3135</v>
      </c>
      <c r="C229" s="10" t="s">
        <v>90</v>
      </c>
      <c r="D229" s="10" t="s">
        <v>89</v>
      </c>
      <c r="E229" s="10" t="s">
        <v>2057</v>
      </c>
      <c r="F229" s="10" t="s">
        <v>2058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6"/>
        <v>2130</v>
      </c>
      <c r="L229" s="13">
        <f t="shared" si="7"/>
        <v>2130</v>
      </c>
      <c r="M229" s="14"/>
      <c r="N229" s="14"/>
      <c r="O229" s="10" t="s">
        <v>3129</v>
      </c>
    </row>
    <row r="230" spans="2:15" ht="60" x14ac:dyDescent="0.2">
      <c r="B230" s="10" t="s">
        <v>3136</v>
      </c>
      <c r="C230" s="10" t="s">
        <v>90</v>
      </c>
      <c r="D230" s="10" t="s">
        <v>89</v>
      </c>
      <c r="E230" s="10" t="s">
        <v>1910</v>
      </c>
      <c r="F230" s="10" t="s">
        <v>1911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6"/>
        <v>5200</v>
      </c>
      <c r="L230" s="13">
        <f t="shared" si="7"/>
        <v>5200</v>
      </c>
      <c r="M230" s="14"/>
      <c r="N230" s="14"/>
      <c r="O230" s="10" t="s">
        <v>3130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6"/>
        <v>145029.76000000001</v>
      </c>
      <c r="L231" s="13">
        <f t="shared" si="7"/>
        <v>145029.76000000001</v>
      </c>
      <c r="M231" s="14"/>
      <c r="N231" s="14"/>
      <c r="O231" s="10" t="s">
        <v>3130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6"/>
        <v>75208.33</v>
      </c>
      <c r="L232" s="13">
        <f t="shared" si="7"/>
        <v>75208.33</v>
      </c>
      <c r="M232" s="14"/>
      <c r="N232" s="14"/>
      <c r="O232" s="10" t="s">
        <v>3130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6"/>
        <v>60416.66</v>
      </c>
      <c r="L233" s="13">
        <f t="shared" si="7"/>
        <v>60416.66</v>
      </c>
      <c r="M233" s="14"/>
      <c r="N233" s="14"/>
      <c r="O233" s="10" t="s">
        <v>3130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2289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6"/>
        <v>790178.54999999993</v>
      </c>
      <c r="L234" s="13">
        <f t="shared" si="7"/>
        <v>790178.54999999993</v>
      </c>
      <c r="M234" s="14"/>
      <c r="N234" s="14"/>
      <c r="O234" s="10" t="s">
        <v>3130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6"/>
        <v>744196.35</v>
      </c>
      <c r="L235" s="13">
        <f t="shared" si="7"/>
        <v>744196.35</v>
      </c>
      <c r="M235" s="14"/>
      <c r="N235" s="14"/>
      <c r="O235" s="10" t="s">
        <v>3130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999</v>
      </c>
      <c r="F236" s="10" t="s">
        <v>1000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6"/>
        <v>169642.5</v>
      </c>
      <c r="L236" s="13">
        <f t="shared" si="7"/>
        <v>169642.5</v>
      </c>
      <c r="M236" s="14"/>
      <c r="N236" s="14"/>
      <c r="O236" s="10" t="s">
        <v>3129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1001</v>
      </c>
      <c r="F237" s="10" t="s">
        <v>1002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6"/>
        <v>288392.25</v>
      </c>
      <c r="L237" s="13">
        <f t="shared" si="7"/>
        <v>288392.25</v>
      </c>
      <c r="M237" s="14"/>
      <c r="N237" s="14"/>
      <c r="O237" s="10" t="s">
        <v>3129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997</v>
      </c>
      <c r="F238" s="10" t="s">
        <v>998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6"/>
        <v>65714.240000000005</v>
      </c>
      <c r="L238" s="13">
        <f t="shared" si="7"/>
        <v>65714.240000000005</v>
      </c>
      <c r="M238" s="14"/>
      <c r="N238" s="14"/>
      <c r="O238" s="10" t="s">
        <v>3129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2290</v>
      </c>
      <c r="F239" s="10" t="s">
        <v>2758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6"/>
        <v>133928.56</v>
      </c>
      <c r="L239" s="13">
        <f t="shared" si="7"/>
        <v>133928.56</v>
      </c>
      <c r="M239" s="14"/>
      <c r="N239" s="14"/>
      <c r="O239" s="10" t="s">
        <v>3129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2291</v>
      </c>
      <c r="F240" s="10" t="s">
        <v>2759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6"/>
        <v>180803.56</v>
      </c>
      <c r="L240" s="13">
        <f t="shared" si="7"/>
        <v>180803.56</v>
      </c>
      <c r="M240" s="14"/>
      <c r="N240" s="14"/>
      <c r="O240" s="10" t="s">
        <v>3129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2292</v>
      </c>
      <c r="F241" s="10" t="s">
        <v>2760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6"/>
        <v>96428.479999999996</v>
      </c>
      <c r="L241" s="13">
        <f t="shared" si="7"/>
        <v>96428.479999999996</v>
      </c>
      <c r="M241" s="14"/>
      <c r="N241" s="14"/>
      <c r="O241" s="10" t="s">
        <v>3129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2123</v>
      </c>
      <c r="F242" s="10" t="s">
        <v>2124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6"/>
        <v>49821.42</v>
      </c>
      <c r="L242" s="13">
        <f t="shared" si="7"/>
        <v>49821.42</v>
      </c>
      <c r="M242" s="14"/>
      <c r="N242" s="14"/>
      <c r="O242" s="10" t="s">
        <v>3129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2293</v>
      </c>
      <c r="F243" s="10" t="s">
        <v>2761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6"/>
        <v>486874.5</v>
      </c>
      <c r="L243" s="13">
        <f t="shared" si="7"/>
        <v>486874.5</v>
      </c>
      <c r="M243" s="14"/>
      <c r="N243" s="14"/>
      <c r="O243" s="10" t="s">
        <v>3129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2294</v>
      </c>
      <c r="F244" s="10" t="s">
        <v>2762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6"/>
        <v>143303.5</v>
      </c>
      <c r="L244" s="13">
        <f t="shared" si="7"/>
        <v>143303.5</v>
      </c>
      <c r="M244" s="14"/>
      <c r="N244" s="14"/>
      <c r="O244" s="10" t="s">
        <v>3129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859</v>
      </c>
      <c r="F245" s="10" t="s">
        <v>860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6"/>
        <v>82000</v>
      </c>
      <c r="L245" s="13">
        <f t="shared" si="7"/>
        <v>82000</v>
      </c>
      <c r="M245" s="14"/>
      <c r="N245" s="14"/>
      <c r="O245" s="10" t="s">
        <v>3129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855</v>
      </c>
      <c r="F246" s="10" t="s">
        <v>856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6"/>
        <v>71057.119999999995</v>
      </c>
      <c r="L246" s="13">
        <f t="shared" si="7"/>
        <v>71057.119999999995</v>
      </c>
      <c r="M246" s="14"/>
      <c r="N246" s="14"/>
      <c r="O246" s="10" t="s">
        <v>3129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861</v>
      </c>
      <c r="F247" s="10" t="s">
        <v>862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6"/>
        <v>67185.679999999993</v>
      </c>
      <c r="L247" s="13">
        <f t="shared" si="7"/>
        <v>67185.679999999993</v>
      </c>
      <c r="M247" s="14"/>
      <c r="N247" s="14"/>
      <c r="O247" s="10" t="s">
        <v>3129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2295</v>
      </c>
      <c r="F248" s="10" t="s">
        <v>2763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6"/>
        <v>84550</v>
      </c>
      <c r="L248" s="13">
        <f t="shared" si="7"/>
        <v>84550</v>
      </c>
      <c r="M248" s="14"/>
      <c r="N248" s="14"/>
      <c r="O248" s="10" t="s">
        <v>3129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857</v>
      </c>
      <c r="F249" s="10" t="s">
        <v>858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6"/>
        <v>69164.240000000005</v>
      </c>
      <c r="L249" s="13">
        <f t="shared" si="7"/>
        <v>69164.240000000005</v>
      </c>
      <c r="M249" s="14"/>
      <c r="N249" s="14"/>
      <c r="O249" s="10" t="s">
        <v>3129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2296</v>
      </c>
      <c r="F250" s="10" t="s">
        <v>2764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6"/>
        <v>63000</v>
      </c>
      <c r="L250" s="13">
        <f t="shared" si="7"/>
        <v>63000</v>
      </c>
      <c r="M250" s="14"/>
      <c r="N250" s="14"/>
      <c r="O250" s="10" t="s">
        <v>3129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2297</v>
      </c>
      <c r="F251" s="10" t="s">
        <v>2765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6"/>
        <v>42000</v>
      </c>
      <c r="L251" s="13">
        <f t="shared" si="7"/>
        <v>42000</v>
      </c>
      <c r="M251" s="14"/>
      <c r="N251" s="14"/>
      <c r="O251" s="10" t="s">
        <v>3129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2298</v>
      </c>
      <c r="F252" s="10" t="s">
        <v>2766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3129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2299</v>
      </c>
      <c r="F253" s="10" t="s">
        <v>2767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3129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2300</v>
      </c>
      <c r="F254" s="10" t="s">
        <v>2768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3129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2301</v>
      </c>
      <c r="F255" s="10" t="s">
        <v>2769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6"/>
        <v>61200</v>
      </c>
      <c r="L255" s="13">
        <f t="shared" si="7"/>
        <v>61200</v>
      </c>
      <c r="M255" s="14"/>
      <c r="N255" s="14"/>
      <c r="O255" s="10" t="s">
        <v>3129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1065</v>
      </c>
      <c r="F256" s="10" t="s">
        <v>1066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6"/>
        <v>24919.64</v>
      </c>
      <c r="L256" s="13">
        <f t="shared" si="7"/>
        <v>24919.64</v>
      </c>
      <c r="M256" s="14"/>
      <c r="N256" s="14"/>
      <c r="O256" s="10" t="s">
        <v>3130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2302</v>
      </c>
      <c r="F257" s="10" t="s">
        <v>1067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6"/>
        <v>270642.40000000002</v>
      </c>
      <c r="L257" s="13">
        <f t="shared" si="7"/>
        <v>270642.40000000002</v>
      </c>
      <c r="M257" s="14"/>
      <c r="N257" s="14"/>
      <c r="O257" s="10" t="s">
        <v>3130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1068</v>
      </c>
      <c r="F258" s="10" t="s">
        <v>1069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6"/>
        <v>118562.5</v>
      </c>
      <c r="L258" s="13">
        <f t="shared" si="7"/>
        <v>118562.5</v>
      </c>
      <c r="M258" s="14"/>
      <c r="N258" s="14"/>
      <c r="O258" s="10" t="s">
        <v>3130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1072</v>
      </c>
      <c r="F259" s="10" t="s">
        <v>1073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3130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1074</v>
      </c>
      <c r="F260" s="10" t="s">
        <v>1075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3130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1070</v>
      </c>
      <c r="F261" s="10" t="s">
        <v>1071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6"/>
        <v>25142.84</v>
      </c>
      <c r="L261" s="13">
        <f t="shared" si="7"/>
        <v>25142.84</v>
      </c>
      <c r="M261" s="14"/>
      <c r="N261" s="14"/>
      <c r="O261" s="10" t="s">
        <v>3130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2303</v>
      </c>
      <c r="F262" s="10" t="s">
        <v>2770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6"/>
        <v>86428.540000000008</v>
      </c>
      <c r="L262" s="13">
        <f t="shared" si="7"/>
        <v>86428.540000000008</v>
      </c>
      <c r="M262" s="14"/>
      <c r="N262" s="14"/>
      <c r="O262" s="10" t="s">
        <v>3130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2304</v>
      </c>
      <c r="F263" s="10" t="s">
        <v>2771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6"/>
        <v>39187.47</v>
      </c>
      <c r="L263" s="13">
        <f t="shared" si="7"/>
        <v>39187.47</v>
      </c>
      <c r="M263" s="14"/>
      <c r="N263" s="14"/>
      <c r="O263" s="10" t="s">
        <v>3129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2305</v>
      </c>
      <c r="F264" s="10" t="s">
        <v>2772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6"/>
        <v>115446.39999999999</v>
      </c>
      <c r="L264" s="13">
        <f t="shared" si="7"/>
        <v>115446.39999999999</v>
      </c>
      <c r="M264" s="14"/>
      <c r="N264" s="14"/>
      <c r="O264" s="10" t="s">
        <v>3129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2306</v>
      </c>
      <c r="F265" s="10" t="s">
        <v>2773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6"/>
        <v>108937.5</v>
      </c>
      <c r="L265" s="13">
        <f t="shared" si="7"/>
        <v>108937.5</v>
      </c>
      <c r="M265" s="14"/>
      <c r="N265" s="14"/>
      <c r="O265" s="10" t="s">
        <v>3129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2307</v>
      </c>
      <c r="F266" s="10" t="s">
        <v>2774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6"/>
        <v>21787.5</v>
      </c>
      <c r="L266" s="13">
        <f t="shared" si="7"/>
        <v>21787.5</v>
      </c>
      <c r="M266" s="14"/>
      <c r="N266" s="14"/>
      <c r="O266" s="10" t="s">
        <v>3129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2308</v>
      </c>
      <c r="F267" s="10" t="s">
        <v>2775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8">I267*J267</f>
        <v>253125</v>
      </c>
      <c r="L267" s="13">
        <f t="shared" ref="L267:L330" si="9">K267</f>
        <v>253125</v>
      </c>
      <c r="M267" s="14"/>
      <c r="N267" s="14"/>
      <c r="O267" s="10" t="s">
        <v>3129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2309</v>
      </c>
      <c r="F268" s="10" t="s">
        <v>2776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8"/>
        <v>28571.399999999998</v>
      </c>
      <c r="L268" s="13">
        <f t="shared" si="9"/>
        <v>28571.399999999998</v>
      </c>
      <c r="M268" s="14"/>
      <c r="N268" s="14"/>
      <c r="O268" s="10" t="s">
        <v>3129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2310</v>
      </c>
      <c r="F269" s="10" t="s">
        <v>2777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8"/>
        <v>37580.300000000003</v>
      </c>
      <c r="L269" s="13">
        <f t="shared" si="9"/>
        <v>37580.300000000003</v>
      </c>
      <c r="M269" s="14"/>
      <c r="N269" s="14"/>
      <c r="O269" s="10" t="s">
        <v>3129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2311</v>
      </c>
      <c r="F270" s="10" t="s">
        <v>2778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3129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2312</v>
      </c>
      <c r="F271" s="10" t="s">
        <v>2779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3129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2313</v>
      </c>
      <c r="F272" s="10" t="s">
        <v>2780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3129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2314</v>
      </c>
      <c r="F273" s="10" t="s">
        <v>2781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8"/>
        <v>11428.56</v>
      </c>
      <c r="L273" s="13">
        <f t="shared" si="9"/>
        <v>11428.56</v>
      </c>
      <c r="M273" s="14"/>
      <c r="N273" s="14"/>
      <c r="O273" s="10" t="s">
        <v>3129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1255</v>
      </c>
      <c r="F274" s="10" t="s">
        <v>1256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8"/>
        <v>185937.5</v>
      </c>
      <c r="L274" s="13">
        <f t="shared" si="9"/>
        <v>185937.5</v>
      </c>
      <c r="M274" s="14"/>
      <c r="N274" s="14"/>
      <c r="O274" s="10" t="s">
        <v>3129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2315</v>
      </c>
      <c r="F275" s="10" t="s">
        <v>2782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8"/>
        <v>36160.68</v>
      </c>
      <c r="L275" s="13">
        <f t="shared" si="9"/>
        <v>36160.68</v>
      </c>
      <c r="M275" s="14"/>
      <c r="N275" s="14"/>
      <c r="O275" s="10" t="s">
        <v>3129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2316</v>
      </c>
      <c r="F276" s="10" t="s">
        <v>2783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8"/>
        <v>29167.84</v>
      </c>
      <c r="L276" s="13">
        <f t="shared" si="9"/>
        <v>29167.84</v>
      </c>
      <c r="M276" s="14"/>
      <c r="N276" s="14"/>
      <c r="O276" s="10" t="s">
        <v>3129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2317</v>
      </c>
      <c r="F277" s="10" t="s">
        <v>2784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8"/>
        <v>11964.28</v>
      </c>
      <c r="L277" s="13">
        <f t="shared" si="9"/>
        <v>11964.28</v>
      </c>
      <c r="M277" s="14"/>
      <c r="N277" s="14"/>
      <c r="O277" s="10" t="s">
        <v>3129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2318</v>
      </c>
      <c r="F278" s="10" t="s">
        <v>2785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8"/>
        <v>58021.36</v>
      </c>
      <c r="L278" s="13">
        <f t="shared" si="9"/>
        <v>58021.36</v>
      </c>
      <c r="M278" s="14"/>
      <c r="N278" s="14"/>
      <c r="O278" s="10" t="s">
        <v>3130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1294</v>
      </c>
      <c r="F279" s="10" t="s">
        <v>1295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8"/>
        <v>256401.6</v>
      </c>
      <c r="L279" s="13">
        <f t="shared" si="9"/>
        <v>256401.6</v>
      </c>
      <c r="M279" s="14"/>
      <c r="N279" s="14"/>
      <c r="O279" s="10" t="s">
        <v>3130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2319</v>
      </c>
      <c r="F280" s="10" t="s">
        <v>2786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8"/>
        <v>160891.01999999999</v>
      </c>
      <c r="L280" s="13">
        <f t="shared" si="9"/>
        <v>160891.01999999999</v>
      </c>
      <c r="M280" s="14"/>
      <c r="N280" s="14"/>
      <c r="O280" s="10" t="s">
        <v>3130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2320</v>
      </c>
      <c r="F281" s="10" t="s">
        <v>2787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8"/>
        <v>100742.72</v>
      </c>
      <c r="L281" s="13">
        <f t="shared" si="9"/>
        <v>100742.72</v>
      </c>
      <c r="M281" s="14"/>
      <c r="N281" s="14"/>
      <c r="O281" s="10" t="s">
        <v>3130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2321</v>
      </c>
      <c r="F282" s="10" t="s">
        <v>2788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8"/>
        <v>60602.65</v>
      </c>
      <c r="L282" s="13">
        <f t="shared" si="9"/>
        <v>60602.65</v>
      </c>
      <c r="M282" s="14"/>
      <c r="N282" s="14"/>
      <c r="O282" s="10" t="s">
        <v>3130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1354</v>
      </c>
      <c r="F283" s="10" t="s">
        <v>1355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8"/>
        <v>98223</v>
      </c>
      <c r="L283" s="13">
        <f t="shared" si="9"/>
        <v>98223</v>
      </c>
      <c r="M283" s="14"/>
      <c r="N283" s="14"/>
      <c r="O283" s="10" t="s">
        <v>3129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1350</v>
      </c>
      <c r="F284" s="10" t="s">
        <v>1351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8"/>
        <v>48544.6</v>
      </c>
      <c r="L284" s="13">
        <f t="shared" si="9"/>
        <v>48544.6</v>
      </c>
      <c r="M284" s="14"/>
      <c r="N284" s="14"/>
      <c r="O284" s="10" t="s">
        <v>3129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1352</v>
      </c>
      <c r="F285" s="10" t="s">
        <v>1353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8"/>
        <v>83370.45</v>
      </c>
      <c r="L285" s="13">
        <f t="shared" si="9"/>
        <v>83370.45</v>
      </c>
      <c r="M285" s="14"/>
      <c r="N285" s="14"/>
      <c r="O285" s="10" t="s">
        <v>3129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1356</v>
      </c>
      <c r="F286" s="10" t="s">
        <v>1357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8"/>
        <v>106607.1</v>
      </c>
      <c r="L286" s="13">
        <f t="shared" si="9"/>
        <v>106607.1</v>
      </c>
      <c r="M286" s="14"/>
      <c r="N286" s="14"/>
      <c r="O286" s="10" t="s">
        <v>3129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1348</v>
      </c>
      <c r="F287" s="10" t="s">
        <v>1349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8"/>
        <v>47531.25</v>
      </c>
      <c r="L287" s="13">
        <f t="shared" si="9"/>
        <v>47531.25</v>
      </c>
      <c r="M287" s="14"/>
      <c r="N287" s="14"/>
      <c r="O287" s="10" t="s">
        <v>3129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1358</v>
      </c>
      <c r="F288" s="10" t="s">
        <v>1359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8"/>
        <v>76500</v>
      </c>
      <c r="L288" s="13">
        <f t="shared" si="9"/>
        <v>76500</v>
      </c>
      <c r="M288" s="14"/>
      <c r="N288" s="14"/>
      <c r="O288" s="10" t="s">
        <v>3129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1346</v>
      </c>
      <c r="F289" s="10" t="s">
        <v>1347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8"/>
        <v>53526.7</v>
      </c>
      <c r="L289" s="13">
        <f t="shared" si="9"/>
        <v>53526.7</v>
      </c>
      <c r="M289" s="14"/>
      <c r="N289" s="14"/>
      <c r="O289" s="10" t="s">
        <v>3129</v>
      </c>
    </row>
    <row r="290" spans="2:15" ht="60" x14ac:dyDescent="0.2">
      <c r="B290" s="10" t="s">
        <v>3134</v>
      </c>
      <c r="C290" s="10" t="s">
        <v>35</v>
      </c>
      <c r="D290" s="10" t="s">
        <v>35</v>
      </c>
      <c r="E290" s="10" t="s">
        <v>2322</v>
      </c>
      <c r="F290" s="10" t="s">
        <v>2789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8"/>
        <v>25007.100000000002</v>
      </c>
      <c r="L290" s="13">
        <f t="shared" si="9"/>
        <v>25007.100000000002</v>
      </c>
      <c r="M290" s="14"/>
      <c r="N290" s="14"/>
      <c r="O290" s="10" t="s">
        <v>3129</v>
      </c>
    </row>
    <row r="291" spans="2:15" ht="60" x14ac:dyDescent="0.2">
      <c r="B291" s="10" t="s">
        <v>3134</v>
      </c>
      <c r="C291" s="10" t="s">
        <v>35</v>
      </c>
      <c r="D291" s="10" t="s">
        <v>35</v>
      </c>
      <c r="E291" s="10" t="s">
        <v>1487</v>
      </c>
      <c r="F291" s="10" t="s">
        <v>1488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8"/>
        <v>93750</v>
      </c>
      <c r="L291" s="13">
        <f t="shared" si="9"/>
        <v>93750</v>
      </c>
      <c r="M291" s="14"/>
      <c r="N291" s="14"/>
      <c r="O291" s="10" t="s">
        <v>3129</v>
      </c>
    </row>
    <row r="292" spans="2:15" ht="75" x14ac:dyDescent="0.2">
      <c r="B292" s="10" t="s">
        <v>3134</v>
      </c>
      <c r="C292" s="10" t="s">
        <v>35</v>
      </c>
      <c r="D292" s="10" t="s">
        <v>35</v>
      </c>
      <c r="E292" s="10" t="s">
        <v>2323</v>
      </c>
      <c r="F292" s="10" t="s">
        <v>2790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8"/>
        <v>68750</v>
      </c>
      <c r="L292" s="13">
        <f t="shared" si="9"/>
        <v>68750</v>
      </c>
      <c r="M292" s="14"/>
      <c r="N292" s="14"/>
      <c r="O292" s="10" t="s">
        <v>3129</v>
      </c>
    </row>
    <row r="293" spans="2:15" ht="90" x14ac:dyDescent="0.2">
      <c r="B293" s="10" t="s">
        <v>3134</v>
      </c>
      <c r="C293" s="10" t="s">
        <v>35</v>
      </c>
      <c r="D293" s="10" t="s">
        <v>35</v>
      </c>
      <c r="E293" s="10" t="s">
        <v>2324</v>
      </c>
      <c r="F293" s="10" t="s">
        <v>2791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8"/>
        <v>167946.41999999998</v>
      </c>
      <c r="L293" s="13">
        <f t="shared" si="9"/>
        <v>167946.41999999998</v>
      </c>
      <c r="M293" s="14"/>
      <c r="N293" s="14"/>
      <c r="O293" s="10" t="s">
        <v>3129</v>
      </c>
    </row>
    <row r="294" spans="2:15" ht="75" x14ac:dyDescent="0.2">
      <c r="B294" s="10" t="s">
        <v>3134</v>
      </c>
      <c r="C294" s="10" t="s">
        <v>35</v>
      </c>
      <c r="D294" s="10" t="s">
        <v>35</v>
      </c>
      <c r="E294" s="10" t="s">
        <v>2325</v>
      </c>
      <c r="F294" s="10" t="s">
        <v>2792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8"/>
        <v>109017.84</v>
      </c>
      <c r="L294" s="13">
        <f t="shared" si="9"/>
        <v>109017.84</v>
      </c>
      <c r="M294" s="14"/>
      <c r="N294" s="14"/>
      <c r="O294" s="10" t="s">
        <v>3129</v>
      </c>
    </row>
    <row r="295" spans="2:15" ht="75" x14ac:dyDescent="0.2">
      <c r="B295" s="10" t="s">
        <v>3134</v>
      </c>
      <c r="C295" s="10" t="s">
        <v>35</v>
      </c>
      <c r="D295" s="10" t="s">
        <v>35</v>
      </c>
      <c r="E295" s="10" t="s">
        <v>2326</v>
      </c>
      <c r="F295" s="10" t="s">
        <v>2793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3129</v>
      </c>
    </row>
    <row r="296" spans="2:15" ht="75" x14ac:dyDescent="0.2">
      <c r="B296" s="10" t="s">
        <v>3134</v>
      </c>
      <c r="C296" s="10" t="s">
        <v>35</v>
      </c>
      <c r="D296" s="10" t="s">
        <v>35</v>
      </c>
      <c r="E296" s="10" t="s">
        <v>2327</v>
      </c>
      <c r="F296" s="10" t="s">
        <v>2794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3129</v>
      </c>
    </row>
    <row r="297" spans="2:15" ht="75" x14ac:dyDescent="0.2">
      <c r="B297" s="10" t="s">
        <v>3134</v>
      </c>
      <c r="C297" s="10" t="s">
        <v>35</v>
      </c>
      <c r="D297" s="10" t="s">
        <v>35</v>
      </c>
      <c r="E297" s="10" t="s">
        <v>2328</v>
      </c>
      <c r="F297" s="10" t="s">
        <v>2795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3129</v>
      </c>
    </row>
    <row r="298" spans="2:15" ht="75" x14ac:dyDescent="0.2">
      <c r="B298" s="10" t="s">
        <v>3134</v>
      </c>
      <c r="C298" s="10" t="s">
        <v>35</v>
      </c>
      <c r="D298" s="10" t="s">
        <v>35</v>
      </c>
      <c r="E298" s="10" t="s">
        <v>2329</v>
      </c>
      <c r="F298" s="10" t="s">
        <v>2796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8"/>
        <v>12321.42</v>
      </c>
      <c r="L298" s="13">
        <f t="shared" si="9"/>
        <v>12321.42</v>
      </c>
      <c r="M298" s="14"/>
      <c r="N298" s="14"/>
      <c r="O298" s="10" t="s">
        <v>3129</v>
      </c>
    </row>
    <row r="299" spans="2:15" ht="90" x14ac:dyDescent="0.2">
      <c r="B299" s="10" t="s">
        <v>3134</v>
      </c>
      <c r="C299" s="10" t="s">
        <v>35</v>
      </c>
      <c r="D299" s="10" t="s">
        <v>35</v>
      </c>
      <c r="E299" s="10" t="s">
        <v>2330</v>
      </c>
      <c r="F299" s="10" t="s">
        <v>2797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8"/>
        <v>72321.3</v>
      </c>
      <c r="L299" s="13">
        <f t="shared" si="9"/>
        <v>72321.3</v>
      </c>
      <c r="M299" s="14"/>
      <c r="N299" s="14"/>
      <c r="O299" s="10" t="s">
        <v>3129</v>
      </c>
    </row>
    <row r="300" spans="2:15" ht="60" x14ac:dyDescent="0.2">
      <c r="B300" s="10" t="s">
        <v>3134</v>
      </c>
      <c r="C300" s="10" t="s">
        <v>35</v>
      </c>
      <c r="D300" s="10" t="s">
        <v>35</v>
      </c>
      <c r="E300" s="10" t="s">
        <v>2331</v>
      </c>
      <c r="F300" s="10" t="s">
        <v>2798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8"/>
        <v>56785.680000000008</v>
      </c>
      <c r="L300" s="13">
        <f t="shared" si="9"/>
        <v>56785.680000000008</v>
      </c>
      <c r="M300" s="14"/>
      <c r="N300" s="14"/>
      <c r="O300" s="10" t="s">
        <v>3129</v>
      </c>
    </row>
    <row r="301" spans="2:15" ht="60" x14ac:dyDescent="0.2">
      <c r="B301" s="10" t="s">
        <v>3134</v>
      </c>
      <c r="C301" s="10" t="s">
        <v>35</v>
      </c>
      <c r="D301" s="10" t="s">
        <v>35</v>
      </c>
      <c r="E301" s="10" t="s">
        <v>2332</v>
      </c>
      <c r="F301" s="10" t="s">
        <v>2799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8"/>
        <v>51785.7</v>
      </c>
      <c r="L301" s="13">
        <f t="shared" si="9"/>
        <v>51785.7</v>
      </c>
      <c r="M301" s="14"/>
      <c r="N301" s="14"/>
      <c r="O301" s="10" t="s">
        <v>3129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2333</v>
      </c>
      <c r="F302" s="10" t="s">
        <v>2800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8"/>
        <v>71785.680000000008</v>
      </c>
      <c r="L302" s="13">
        <f t="shared" si="9"/>
        <v>71785.680000000008</v>
      </c>
      <c r="M302" s="14"/>
      <c r="N302" s="14"/>
      <c r="O302" s="10" t="s">
        <v>3129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2334</v>
      </c>
      <c r="F303" s="10" t="s">
        <v>2801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8"/>
        <v>94348.2</v>
      </c>
      <c r="L303" s="13">
        <f t="shared" si="9"/>
        <v>94348.2</v>
      </c>
      <c r="M303" s="14"/>
      <c r="N303" s="14"/>
      <c r="O303" s="10" t="s">
        <v>3129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2335</v>
      </c>
      <c r="F304" s="10" t="s">
        <v>2802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3129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2336</v>
      </c>
      <c r="F305" s="10" t="s">
        <v>2803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8"/>
        <v>30714.28</v>
      </c>
      <c r="L305" s="13">
        <f t="shared" si="9"/>
        <v>30714.28</v>
      </c>
      <c r="M305" s="14"/>
      <c r="N305" s="14"/>
      <c r="O305" s="10" t="s">
        <v>3129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2337</v>
      </c>
      <c r="F306" s="10" t="s">
        <v>2804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8"/>
        <v>55357.1</v>
      </c>
      <c r="L306" s="13">
        <f t="shared" si="9"/>
        <v>55357.1</v>
      </c>
      <c r="M306" s="14"/>
      <c r="N306" s="14"/>
      <c r="O306" s="10" t="s">
        <v>3129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2338</v>
      </c>
      <c r="F307" s="10" t="s">
        <v>958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8"/>
        <v>35714.199999999997</v>
      </c>
      <c r="L307" s="13">
        <f t="shared" si="9"/>
        <v>35714.199999999997</v>
      </c>
      <c r="M307" s="14"/>
      <c r="N307" s="14"/>
      <c r="O307" s="10" t="s">
        <v>3129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2339</v>
      </c>
      <c r="F308" s="10" t="s">
        <v>959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8"/>
        <v>40178.519999999997</v>
      </c>
      <c r="L308" s="13">
        <f t="shared" si="9"/>
        <v>40178.519999999997</v>
      </c>
      <c r="M308" s="14"/>
      <c r="N308" s="14"/>
      <c r="O308" s="10" t="s">
        <v>3129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2340</v>
      </c>
      <c r="F309" s="10" t="s">
        <v>2805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8"/>
        <v>30357.119999999999</v>
      </c>
      <c r="L309" s="13">
        <f t="shared" si="9"/>
        <v>30357.119999999999</v>
      </c>
      <c r="M309" s="14"/>
      <c r="N309" s="14"/>
      <c r="O309" s="10" t="s">
        <v>3129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735</v>
      </c>
      <c r="F310" s="10" t="s">
        <v>736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8"/>
        <v>37500</v>
      </c>
      <c r="L310" s="13">
        <f t="shared" si="9"/>
        <v>37500</v>
      </c>
      <c r="M310" s="14"/>
      <c r="N310" s="14"/>
      <c r="O310" s="10" t="s">
        <v>3130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733</v>
      </c>
      <c r="F311" s="10" t="s">
        <v>734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8"/>
        <v>81250</v>
      </c>
      <c r="L311" s="13">
        <f t="shared" si="9"/>
        <v>81250</v>
      </c>
      <c r="M311" s="14"/>
      <c r="N311" s="14"/>
      <c r="O311" s="10" t="s">
        <v>3130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2341</v>
      </c>
      <c r="F312" s="10" t="s">
        <v>2806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8"/>
        <v>23928.560000000001</v>
      </c>
      <c r="L312" s="13">
        <f t="shared" si="9"/>
        <v>23928.560000000001</v>
      </c>
      <c r="M312" s="14"/>
      <c r="N312" s="14"/>
      <c r="O312" s="10" t="s">
        <v>3130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2342</v>
      </c>
      <c r="F313" s="10" t="s">
        <v>728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8"/>
        <v>19642.84</v>
      </c>
      <c r="L313" s="13">
        <f t="shared" si="9"/>
        <v>19642.84</v>
      </c>
      <c r="M313" s="14"/>
      <c r="N313" s="14"/>
      <c r="O313" s="10" t="s">
        <v>3130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731</v>
      </c>
      <c r="F314" s="10" t="s">
        <v>732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8"/>
        <v>45000</v>
      </c>
      <c r="L314" s="13">
        <f t="shared" si="9"/>
        <v>45000</v>
      </c>
      <c r="M314" s="14"/>
      <c r="N314" s="14"/>
      <c r="O314" s="10" t="s">
        <v>3130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729</v>
      </c>
      <c r="F315" s="10" t="s">
        <v>730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8"/>
        <v>54910.65</v>
      </c>
      <c r="L315" s="13">
        <f t="shared" si="9"/>
        <v>54910.65</v>
      </c>
      <c r="M315" s="14"/>
      <c r="N315" s="14"/>
      <c r="O315" s="10" t="s">
        <v>3130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1726</v>
      </c>
      <c r="F316" s="10" t="s">
        <v>1727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8"/>
        <v>91071.3</v>
      </c>
      <c r="L316" s="13">
        <f t="shared" si="9"/>
        <v>91071.3</v>
      </c>
      <c r="M316" s="14"/>
      <c r="N316" s="14"/>
      <c r="O316" s="10" t="s">
        <v>3129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1750</v>
      </c>
      <c r="F317" s="10" t="s">
        <v>1751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8"/>
        <v>151785.5</v>
      </c>
      <c r="L317" s="13">
        <f t="shared" si="9"/>
        <v>151785.5</v>
      </c>
      <c r="M317" s="14"/>
      <c r="N317" s="14"/>
      <c r="O317" s="10" t="s">
        <v>3129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1742</v>
      </c>
      <c r="F318" s="10" t="s">
        <v>1743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8"/>
        <v>23928.560000000001</v>
      </c>
      <c r="L318" s="13">
        <f t="shared" si="9"/>
        <v>23928.560000000001</v>
      </c>
      <c r="M318" s="14"/>
      <c r="N318" s="14"/>
      <c r="O318" s="10" t="s">
        <v>3129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1738</v>
      </c>
      <c r="F319" s="10" t="s">
        <v>1739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8"/>
        <v>95357.13</v>
      </c>
      <c r="L319" s="13">
        <f t="shared" si="9"/>
        <v>95357.13</v>
      </c>
      <c r="M319" s="14"/>
      <c r="N319" s="14"/>
      <c r="O319" s="10" t="s">
        <v>3129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1748</v>
      </c>
      <c r="F320" s="10" t="s">
        <v>1749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8"/>
        <v>37500</v>
      </c>
      <c r="L320" s="13">
        <f t="shared" si="9"/>
        <v>37500</v>
      </c>
      <c r="M320" s="14"/>
      <c r="N320" s="14"/>
      <c r="O320" s="10" t="s">
        <v>3129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2343</v>
      </c>
      <c r="F321" s="10" t="s">
        <v>2807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8"/>
        <v>19821.420000000002</v>
      </c>
      <c r="L321" s="13">
        <f t="shared" si="9"/>
        <v>19821.420000000002</v>
      </c>
      <c r="M321" s="14"/>
      <c r="N321" s="14"/>
      <c r="O321" s="10" t="s">
        <v>3129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1744</v>
      </c>
      <c r="F322" s="10" t="s">
        <v>1745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8"/>
        <v>103571.4</v>
      </c>
      <c r="L322" s="13">
        <f t="shared" si="9"/>
        <v>103571.4</v>
      </c>
      <c r="M322" s="14"/>
      <c r="N322" s="14"/>
      <c r="O322" s="10" t="s">
        <v>3129</v>
      </c>
    </row>
    <row r="323" spans="2:15" ht="75" x14ac:dyDescent="0.2">
      <c r="B323" s="10" t="s">
        <v>3135</v>
      </c>
      <c r="C323" s="10" t="s">
        <v>35</v>
      </c>
      <c r="D323" s="10" t="s">
        <v>35</v>
      </c>
      <c r="E323" s="10" t="s">
        <v>2061</v>
      </c>
      <c r="F323" s="10" t="s">
        <v>2062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8"/>
        <v>151678.39999999999</v>
      </c>
      <c r="L323" s="13">
        <f t="shared" si="9"/>
        <v>151678.39999999999</v>
      </c>
      <c r="M323" s="14"/>
      <c r="N323" s="14"/>
      <c r="O323" s="10" t="s">
        <v>3129</v>
      </c>
    </row>
    <row r="324" spans="2:15" ht="75" x14ac:dyDescent="0.2">
      <c r="B324" s="10" t="s">
        <v>3135</v>
      </c>
      <c r="C324" s="10" t="s">
        <v>35</v>
      </c>
      <c r="D324" s="10" t="s">
        <v>35</v>
      </c>
      <c r="E324" s="10" t="s">
        <v>2344</v>
      </c>
      <c r="F324" s="10" t="s">
        <v>2808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8"/>
        <v>381964</v>
      </c>
      <c r="L324" s="13">
        <f t="shared" si="9"/>
        <v>381964</v>
      </c>
      <c r="M324" s="14"/>
      <c r="N324" s="14"/>
      <c r="O324" s="10" t="s">
        <v>3129</v>
      </c>
    </row>
    <row r="325" spans="2:15" ht="75" x14ac:dyDescent="0.2">
      <c r="B325" s="10" t="s">
        <v>3135</v>
      </c>
      <c r="C325" s="10" t="s">
        <v>35</v>
      </c>
      <c r="D325" s="10" t="s">
        <v>35</v>
      </c>
      <c r="E325" s="10" t="s">
        <v>2063</v>
      </c>
      <c r="F325" s="10" t="s">
        <v>2064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8"/>
        <v>39010.68</v>
      </c>
      <c r="L325" s="13">
        <f t="shared" si="9"/>
        <v>39010.68</v>
      </c>
      <c r="M325" s="14"/>
      <c r="N325" s="14"/>
      <c r="O325" s="10" t="s">
        <v>3129</v>
      </c>
    </row>
    <row r="326" spans="2:15" ht="75" x14ac:dyDescent="0.2">
      <c r="B326" s="10" t="s">
        <v>3135</v>
      </c>
      <c r="C326" s="10" t="s">
        <v>35</v>
      </c>
      <c r="D326" s="10" t="s">
        <v>35</v>
      </c>
      <c r="E326" s="10" t="s">
        <v>2059</v>
      </c>
      <c r="F326" s="10" t="s">
        <v>2060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8"/>
        <v>41187.440000000002</v>
      </c>
      <c r="L326" s="13">
        <f t="shared" si="9"/>
        <v>41187.440000000002</v>
      </c>
      <c r="M326" s="14"/>
      <c r="N326" s="14"/>
      <c r="O326" s="10" t="s">
        <v>3129</v>
      </c>
    </row>
    <row r="327" spans="2:15" ht="75" x14ac:dyDescent="0.2">
      <c r="B327" s="10" t="s">
        <v>3135</v>
      </c>
      <c r="C327" s="10" t="s">
        <v>35</v>
      </c>
      <c r="D327" s="10" t="s">
        <v>35</v>
      </c>
      <c r="E327" s="10" t="s">
        <v>2065</v>
      </c>
      <c r="F327" s="10" t="s">
        <v>2066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8"/>
        <v>21892.84</v>
      </c>
      <c r="L327" s="13">
        <f t="shared" si="9"/>
        <v>21892.84</v>
      </c>
      <c r="M327" s="14"/>
      <c r="N327" s="14"/>
      <c r="O327" s="10" t="s">
        <v>3129</v>
      </c>
    </row>
    <row r="328" spans="2:15" ht="75" x14ac:dyDescent="0.2">
      <c r="B328" s="10" t="s">
        <v>3135</v>
      </c>
      <c r="C328" s="10" t="s">
        <v>35</v>
      </c>
      <c r="D328" s="10" t="s">
        <v>35</v>
      </c>
      <c r="E328" s="10" t="s">
        <v>2067</v>
      </c>
      <c r="F328" s="10" t="s">
        <v>2068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8"/>
        <v>12387.5</v>
      </c>
      <c r="L328" s="13">
        <f t="shared" si="9"/>
        <v>12387.5</v>
      </c>
      <c r="M328" s="14"/>
      <c r="N328" s="14"/>
      <c r="O328" s="10" t="s">
        <v>3129</v>
      </c>
    </row>
    <row r="329" spans="2:15" ht="75" x14ac:dyDescent="0.2">
      <c r="B329" s="10" t="s">
        <v>3135</v>
      </c>
      <c r="C329" s="10" t="s">
        <v>35</v>
      </c>
      <c r="D329" s="10" t="s">
        <v>35</v>
      </c>
      <c r="E329" s="10" t="s">
        <v>2345</v>
      </c>
      <c r="F329" s="10" t="s">
        <v>2809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8"/>
        <v>95624.97</v>
      </c>
      <c r="L329" s="13">
        <f t="shared" si="9"/>
        <v>95624.97</v>
      </c>
      <c r="M329" s="14"/>
      <c r="N329" s="14"/>
      <c r="O329" s="10" t="s">
        <v>3129</v>
      </c>
    </row>
    <row r="330" spans="2:15" ht="75" x14ac:dyDescent="0.2">
      <c r="B330" s="10" t="s">
        <v>3135</v>
      </c>
      <c r="C330" s="10" t="s">
        <v>35</v>
      </c>
      <c r="D330" s="10" t="s">
        <v>35</v>
      </c>
      <c r="E330" s="10" t="s">
        <v>2059</v>
      </c>
      <c r="F330" s="10" t="s">
        <v>2060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8"/>
        <v>147787.5</v>
      </c>
      <c r="L330" s="13">
        <f t="shared" si="9"/>
        <v>147787.5</v>
      </c>
      <c r="M330" s="14"/>
      <c r="N330" s="14"/>
      <c r="O330" s="10" t="s">
        <v>3129</v>
      </c>
    </row>
    <row r="331" spans="2:15" ht="75" x14ac:dyDescent="0.2">
      <c r="B331" s="10" t="s">
        <v>3135</v>
      </c>
      <c r="C331" s="10" t="s">
        <v>35</v>
      </c>
      <c r="D331" s="10" t="s">
        <v>35</v>
      </c>
      <c r="E331" s="10" t="s">
        <v>2065</v>
      </c>
      <c r="F331" s="10" t="s">
        <v>2066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10">I331*J331</f>
        <v>109725</v>
      </c>
      <c r="L331" s="13">
        <f t="shared" ref="L331:L394" si="11">K331</f>
        <v>109725</v>
      </c>
      <c r="M331" s="14"/>
      <c r="N331" s="14"/>
      <c r="O331" s="10" t="s">
        <v>3129</v>
      </c>
    </row>
    <row r="332" spans="2:15" ht="60" x14ac:dyDescent="0.2">
      <c r="B332" s="10" t="s">
        <v>3135</v>
      </c>
      <c r="C332" s="10" t="s">
        <v>35</v>
      </c>
      <c r="D332" s="10" t="s">
        <v>35</v>
      </c>
      <c r="E332" s="10" t="s">
        <v>2346</v>
      </c>
      <c r="F332" s="10" t="s">
        <v>2810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10"/>
        <v>114900</v>
      </c>
      <c r="L332" s="13">
        <f t="shared" si="11"/>
        <v>114900</v>
      </c>
      <c r="M332" s="14"/>
      <c r="N332" s="14"/>
      <c r="O332" s="10" t="s">
        <v>3129</v>
      </c>
    </row>
    <row r="333" spans="2:15" ht="60" x14ac:dyDescent="0.2">
      <c r="B333" s="10" t="s">
        <v>3135</v>
      </c>
      <c r="C333" s="10" t="s">
        <v>35</v>
      </c>
      <c r="D333" s="10" t="s">
        <v>35</v>
      </c>
      <c r="E333" s="10" t="s">
        <v>2347</v>
      </c>
      <c r="F333" s="10" t="s">
        <v>2811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10"/>
        <v>37814.239999999998</v>
      </c>
      <c r="L333" s="13">
        <f t="shared" si="11"/>
        <v>37814.239999999998</v>
      </c>
      <c r="M333" s="14"/>
      <c r="N333" s="14"/>
      <c r="O333" s="10" t="s">
        <v>3129</v>
      </c>
    </row>
    <row r="334" spans="2:15" ht="60" x14ac:dyDescent="0.2">
      <c r="B334" s="10" t="s">
        <v>3135</v>
      </c>
      <c r="C334" s="10" t="s">
        <v>35</v>
      </c>
      <c r="D334" s="10" t="s">
        <v>35</v>
      </c>
      <c r="E334" s="10" t="s">
        <v>2348</v>
      </c>
      <c r="F334" s="10" t="s">
        <v>2812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10"/>
        <v>112800</v>
      </c>
      <c r="L334" s="13">
        <f t="shared" si="11"/>
        <v>112800</v>
      </c>
      <c r="M334" s="14"/>
      <c r="N334" s="14"/>
      <c r="O334" s="10" t="s">
        <v>3129</v>
      </c>
    </row>
    <row r="335" spans="2:15" ht="60" x14ac:dyDescent="0.2">
      <c r="B335" s="10" t="s">
        <v>3135</v>
      </c>
      <c r="C335" s="10" t="s">
        <v>35</v>
      </c>
      <c r="D335" s="10" t="s">
        <v>35</v>
      </c>
      <c r="E335" s="10" t="s">
        <v>2348</v>
      </c>
      <c r="F335" s="10" t="s">
        <v>2812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10"/>
        <v>153468.75</v>
      </c>
      <c r="L335" s="13">
        <f t="shared" si="11"/>
        <v>153468.75</v>
      </c>
      <c r="M335" s="14"/>
      <c r="N335" s="14"/>
      <c r="O335" s="10" t="s">
        <v>3129</v>
      </c>
    </row>
    <row r="336" spans="2:15" ht="60" x14ac:dyDescent="0.2">
      <c r="B336" s="10" t="s">
        <v>3136</v>
      </c>
      <c r="C336" s="10" t="s">
        <v>35</v>
      </c>
      <c r="D336" s="10" t="s">
        <v>35</v>
      </c>
      <c r="E336" s="10" t="s">
        <v>1926</v>
      </c>
      <c r="F336" s="10" t="s">
        <v>1927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10"/>
        <v>52500</v>
      </c>
      <c r="L336" s="13">
        <f t="shared" si="11"/>
        <v>52500</v>
      </c>
      <c r="M336" s="14"/>
      <c r="N336" s="14"/>
      <c r="O336" s="10" t="s">
        <v>3129</v>
      </c>
    </row>
    <row r="337" spans="2:15" ht="75" x14ac:dyDescent="0.2">
      <c r="B337" s="10" t="s">
        <v>3136</v>
      </c>
      <c r="C337" s="10" t="s">
        <v>35</v>
      </c>
      <c r="D337" s="10" t="s">
        <v>35</v>
      </c>
      <c r="E337" s="10" t="s">
        <v>1920</v>
      </c>
      <c r="F337" s="10" t="s">
        <v>1921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10"/>
        <v>42870</v>
      </c>
      <c r="L337" s="13">
        <f t="shared" si="11"/>
        <v>42870</v>
      </c>
      <c r="M337" s="14"/>
      <c r="N337" s="14"/>
      <c r="O337" s="10" t="s">
        <v>3129</v>
      </c>
    </row>
    <row r="338" spans="2:15" ht="60" x14ac:dyDescent="0.2">
      <c r="B338" s="10" t="s">
        <v>3136</v>
      </c>
      <c r="C338" s="10" t="s">
        <v>35</v>
      </c>
      <c r="D338" s="10" t="s">
        <v>35</v>
      </c>
      <c r="E338" s="10" t="s">
        <v>1924</v>
      </c>
      <c r="F338" s="10" t="s">
        <v>1925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10"/>
        <v>166320</v>
      </c>
      <c r="L338" s="13">
        <f t="shared" si="11"/>
        <v>166320</v>
      </c>
      <c r="M338" s="14"/>
      <c r="N338" s="14"/>
      <c r="O338" s="10" t="s">
        <v>3129</v>
      </c>
    </row>
    <row r="339" spans="2:15" ht="75" x14ac:dyDescent="0.2">
      <c r="B339" s="10" t="s">
        <v>3136</v>
      </c>
      <c r="C339" s="10" t="s">
        <v>35</v>
      </c>
      <c r="D339" s="10" t="s">
        <v>35</v>
      </c>
      <c r="E339" s="10" t="s">
        <v>1922</v>
      </c>
      <c r="F339" s="10" t="s">
        <v>1923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10"/>
        <v>75900</v>
      </c>
      <c r="L339" s="13">
        <f t="shared" si="11"/>
        <v>75900</v>
      </c>
      <c r="M339" s="14"/>
      <c r="N339" s="14"/>
      <c r="O339" s="10" t="s">
        <v>3129</v>
      </c>
    </row>
    <row r="340" spans="2:15" ht="60" x14ac:dyDescent="0.2">
      <c r="B340" s="10" t="s">
        <v>3136</v>
      </c>
      <c r="C340" s="10" t="s">
        <v>35</v>
      </c>
      <c r="D340" s="10" t="s">
        <v>35</v>
      </c>
      <c r="E340" s="10" t="s">
        <v>2349</v>
      </c>
      <c r="F340" s="10" t="s">
        <v>2813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10"/>
        <v>19050</v>
      </c>
      <c r="L340" s="13">
        <f t="shared" si="11"/>
        <v>19050</v>
      </c>
      <c r="M340" s="14"/>
      <c r="N340" s="14"/>
      <c r="O340" s="10" t="s">
        <v>3129</v>
      </c>
    </row>
    <row r="341" spans="2:15" ht="60" x14ac:dyDescent="0.2">
      <c r="B341" s="10" t="s">
        <v>3136</v>
      </c>
      <c r="C341" s="10" t="s">
        <v>35</v>
      </c>
      <c r="D341" s="10" t="s">
        <v>35</v>
      </c>
      <c r="E341" s="10" t="s">
        <v>1918</v>
      </c>
      <c r="F341" s="10" t="s">
        <v>1919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10"/>
        <v>146193</v>
      </c>
      <c r="L341" s="13">
        <f t="shared" si="11"/>
        <v>146193</v>
      </c>
      <c r="M341" s="14"/>
      <c r="N341" s="14"/>
      <c r="O341" s="10" t="s">
        <v>3129</v>
      </c>
    </row>
    <row r="342" spans="2:15" ht="45" x14ac:dyDescent="0.2">
      <c r="B342" s="10" t="s">
        <v>3136</v>
      </c>
      <c r="C342" s="10" t="s">
        <v>35</v>
      </c>
      <c r="D342" s="10" t="s">
        <v>35</v>
      </c>
      <c r="E342" s="10" t="s">
        <v>1912</v>
      </c>
      <c r="F342" s="10" t="s">
        <v>1913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10"/>
        <v>38440</v>
      </c>
      <c r="L342" s="13">
        <f t="shared" si="11"/>
        <v>38440</v>
      </c>
      <c r="M342" s="14"/>
      <c r="N342" s="14"/>
      <c r="O342" s="10" t="s">
        <v>3129</v>
      </c>
    </row>
    <row r="343" spans="2:15" ht="90" x14ac:dyDescent="0.2">
      <c r="B343" s="10" t="s">
        <v>3136</v>
      </c>
      <c r="C343" s="10" t="s">
        <v>35</v>
      </c>
      <c r="D343" s="10" t="s">
        <v>35</v>
      </c>
      <c r="E343" s="10" t="s">
        <v>1931</v>
      </c>
      <c r="F343" s="10" t="s">
        <v>1932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3129</v>
      </c>
    </row>
    <row r="344" spans="2:15" ht="90" x14ac:dyDescent="0.2">
      <c r="B344" s="10" t="s">
        <v>3136</v>
      </c>
      <c r="C344" s="10" t="s">
        <v>35</v>
      </c>
      <c r="D344" s="10" t="s">
        <v>35</v>
      </c>
      <c r="E344" s="10" t="s">
        <v>1929</v>
      </c>
      <c r="F344" s="10" t="s">
        <v>1930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10"/>
        <v>12375</v>
      </c>
      <c r="L344" s="13">
        <f t="shared" si="11"/>
        <v>12375</v>
      </c>
      <c r="M344" s="14"/>
      <c r="N344" s="14"/>
      <c r="O344" s="10" t="s">
        <v>3129</v>
      </c>
    </row>
    <row r="345" spans="2:15" ht="105" x14ac:dyDescent="0.2">
      <c r="B345" s="10" t="s">
        <v>3136</v>
      </c>
      <c r="C345" s="10" t="s">
        <v>35</v>
      </c>
      <c r="D345" s="10" t="s">
        <v>35</v>
      </c>
      <c r="E345" s="10" t="s">
        <v>1933</v>
      </c>
      <c r="F345" s="10" t="s">
        <v>1934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3129</v>
      </c>
    </row>
    <row r="346" spans="2:15" ht="90" x14ac:dyDescent="0.2">
      <c r="B346" s="10" t="s">
        <v>3136</v>
      </c>
      <c r="C346" s="10" t="s">
        <v>35</v>
      </c>
      <c r="D346" s="10" t="s">
        <v>35</v>
      </c>
      <c r="E346" s="10" t="s">
        <v>1914</v>
      </c>
      <c r="F346" s="10" t="s">
        <v>1915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10"/>
        <v>13025</v>
      </c>
      <c r="L346" s="13">
        <f t="shared" si="11"/>
        <v>13025</v>
      </c>
      <c r="M346" s="14"/>
      <c r="N346" s="14"/>
      <c r="O346" s="10" t="s">
        <v>3129</v>
      </c>
    </row>
    <row r="347" spans="2:15" ht="75" x14ac:dyDescent="0.2">
      <c r="B347" s="10" t="s">
        <v>3136</v>
      </c>
      <c r="C347" s="10" t="s">
        <v>35</v>
      </c>
      <c r="D347" s="10" t="s">
        <v>35</v>
      </c>
      <c r="E347" s="10" t="s">
        <v>2350</v>
      </c>
      <c r="F347" s="10" t="s">
        <v>1928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10"/>
        <v>27150</v>
      </c>
      <c r="L347" s="13">
        <f t="shared" si="11"/>
        <v>27150</v>
      </c>
      <c r="M347" s="14"/>
      <c r="N347" s="14"/>
      <c r="O347" s="10" t="s">
        <v>3129</v>
      </c>
    </row>
    <row r="348" spans="2:15" ht="60" x14ac:dyDescent="0.2">
      <c r="B348" s="10" t="s">
        <v>3136</v>
      </c>
      <c r="C348" s="10" t="s">
        <v>35</v>
      </c>
      <c r="D348" s="10" t="s">
        <v>35</v>
      </c>
      <c r="E348" s="10" t="s">
        <v>1916</v>
      </c>
      <c r="F348" s="10" t="s">
        <v>1917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10"/>
        <v>169125</v>
      </c>
      <c r="L348" s="13">
        <f t="shared" si="11"/>
        <v>169125</v>
      </c>
      <c r="M348" s="14"/>
      <c r="N348" s="14"/>
      <c r="O348" s="10" t="s">
        <v>3129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10"/>
        <v>215178.56</v>
      </c>
      <c r="L349" s="13">
        <f t="shared" si="11"/>
        <v>215178.56</v>
      </c>
      <c r="M349" s="14"/>
      <c r="N349" s="14"/>
      <c r="O349" s="10" t="s">
        <v>3130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3130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10"/>
        <v>189166.66</v>
      </c>
      <c r="L351" s="13">
        <f t="shared" si="11"/>
        <v>189166.66</v>
      </c>
      <c r="M351" s="14"/>
      <c r="N351" s="14"/>
      <c r="O351" s="10" t="s">
        <v>3130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10"/>
        <v>94583.33</v>
      </c>
      <c r="L352" s="13">
        <f t="shared" si="11"/>
        <v>94583.33</v>
      </c>
      <c r="M352" s="14"/>
      <c r="N352" s="14"/>
      <c r="O352" s="10" t="s">
        <v>3130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2351</v>
      </c>
      <c r="F353" s="10" t="s">
        <v>2814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10"/>
        <v>36378.559999999998</v>
      </c>
      <c r="L353" s="13">
        <f t="shared" si="11"/>
        <v>36378.559999999998</v>
      </c>
      <c r="M353" s="14"/>
      <c r="N353" s="14"/>
      <c r="O353" s="10" t="s">
        <v>3129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2352</v>
      </c>
      <c r="F354" s="10" t="s">
        <v>2815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3129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2353</v>
      </c>
      <c r="F355" s="10" t="s">
        <v>2816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3129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2354</v>
      </c>
      <c r="F356" s="10" t="s">
        <v>2817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3129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2355</v>
      </c>
      <c r="F357" s="10" t="s">
        <v>2818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10"/>
        <v>12416.96</v>
      </c>
      <c r="L357" s="13">
        <f t="shared" si="11"/>
        <v>12416.96</v>
      </c>
      <c r="M357" s="14"/>
      <c r="N357" s="14"/>
      <c r="O357" s="10" t="s">
        <v>3129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2356</v>
      </c>
      <c r="F358" s="10" t="s">
        <v>2819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10"/>
        <v>12228.56</v>
      </c>
      <c r="L358" s="13">
        <f t="shared" si="11"/>
        <v>12228.56</v>
      </c>
      <c r="M358" s="14"/>
      <c r="N358" s="14"/>
      <c r="O358" s="10" t="s">
        <v>3129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2357</v>
      </c>
      <c r="F359" s="10" t="s">
        <v>2820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10"/>
        <v>12228.56</v>
      </c>
      <c r="L359" s="13">
        <f t="shared" si="11"/>
        <v>12228.56</v>
      </c>
      <c r="M359" s="14"/>
      <c r="N359" s="14"/>
      <c r="O359" s="10" t="s">
        <v>3129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2358</v>
      </c>
      <c r="F360" s="10" t="s">
        <v>2821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10"/>
        <v>12228.56</v>
      </c>
      <c r="L360" s="13">
        <f t="shared" si="11"/>
        <v>12228.56</v>
      </c>
      <c r="M360" s="14"/>
      <c r="N360" s="14"/>
      <c r="O360" s="10" t="s">
        <v>3129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2359</v>
      </c>
      <c r="F361" s="10" t="s">
        <v>2822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10"/>
        <v>12228.56</v>
      </c>
      <c r="L361" s="13">
        <f t="shared" si="11"/>
        <v>12228.56</v>
      </c>
      <c r="M361" s="14"/>
      <c r="N361" s="14"/>
      <c r="O361" s="10" t="s">
        <v>3129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2360</v>
      </c>
      <c r="F362" s="10" t="s">
        <v>2823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3130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2361</v>
      </c>
      <c r="F363" s="10" t="s">
        <v>2824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3130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2362</v>
      </c>
      <c r="F364" s="10" t="s">
        <v>2825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3130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2363</v>
      </c>
      <c r="F365" s="10" t="s">
        <v>2826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10"/>
        <v>13000</v>
      </c>
      <c r="L365" s="13">
        <f t="shared" si="11"/>
        <v>13000</v>
      </c>
      <c r="M365" s="14"/>
      <c r="N365" s="14"/>
      <c r="O365" s="10" t="s">
        <v>3130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1734</v>
      </c>
      <c r="F366" s="10" t="s">
        <v>1735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10"/>
        <v>50892.799999999996</v>
      </c>
      <c r="L366" s="13">
        <f t="shared" si="11"/>
        <v>50892.799999999996</v>
      </c>
      <c r="M366" s="14"/>
      <c r="N366" s="14"/>
      <c r="O366" s="10" t="s">
        <v>3129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1732</v>
      </c>
      <c r="F367" s="10" t="s">
        <v>1733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3129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1730</v>
      </c>
      <c r="F368" s="10" t="s">
        <v>1731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3129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1728</v>
      </c>
      <c r="F369" s="10" t="s">
        <v>1729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10"/>
        <v>20357.12</v>
      </c>
      <c r="L369" s="13">
        <f t="shared" si="11"/>
        <v>20357.12</v>
      </c>
      <c r="M369" s="14"/>
      <c r="N369" s="14"/>
      <c r="O369" s="10" t="s">
        <v>3129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1648</v>
      </c>
      <c r="F370" s="10" t="s">
        <v>1649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10"/>
        <v>101928.4</v>
      </c>
      <c r="L370" s="13">
        <f t="shared" si="11"/>
        <v>101928.4</v>
      </c>
      <c r="M370" s="14"/>
      <c r="N370" s="14"/>
      <c r="O370" s="10" t="s">
        <v>3129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1740</v>
      </c>
      <c r="F371" s="10" t="s">
        <v>1741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10"/>
        <v>147321.41999999998</v>
      </c>
      <c r="L371" s="13">
        <f t="shared" si="11"/>
        <v>147321.41999999998</v>
      </c>
      <c r="M371" s="14"/>
      <c r="N371" s="14"/>
      <c r="O371" s="10" t="s">
        <v>3129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1736</v>
      </c>
      <c r="F372" s="10" t="s">
        <v>1737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10"/>
        <v>21875</v>
      </c>
      <c r="L372" s="13">
        <f t="shared" si="11"/>
        <v>21875</v>
      </c>
      <c r="M372" s="14"/>
      <c r="N372" s="14"/>
      <c r="O372" s="10" t="s">
        <v>3129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1746</v>
      </c>
      <c r="F373" s="10" t="s">
        <v>1747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10"/>
        <v>45535.7</v>
      </c>
      <c r="L373" s="13">
        <f t="shared" si="11"/>
        <v>45535.7</v>
      </c>
      <c r="M373" s="14"/>
      <c r="N373" s="14"/>
      <c r="O373" s="10" t="s">
        <v>3129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1003</v>
      </c>
      <c r="F374" s="10" t="s">
        <v>1004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10"/>
        <v>64200</v>
      </c>
      <c r="L374" s="13">
        <f t="shared" si="11"/>
        <v>64200</v>
      </c>
      <c r="M374" s="14"/>
      <c r="N374" s="14"/>
      <c r="O374" s="10" t="s">
        <v>3129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2364</v>
      </c>
      <c r="F375" s="10" t="s">
        <v>2827</v>
      </c>
      <c r="G375" s="10" t="s">
        <v>300</v>
      </c>
      <c r="H375" s="10" t="s">
        <v>308</v>
      </c>
      <c r="I375" s="11">
        <v>20</v>
      </c>
      <c r="J375" s="12">
        <v>5564.29</v>
      </c>
      <c r="K375" s="12">
        <f t="shared" si="10"/>
        <v>111285.8</v>
      </c>
      <c r="L375" s="13">
        <f t="shared" si="11"/>
        <v>111285.8</v>
      </c>
      <c r="M375" s="14"/>
      <c r="N375" s="14"/>
      <c r="O375" s="10" t="s">
        <v>3130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1076</v>
      </c>
      <c r="F376" s="10" t="s">
        <v>1077</v>
      </c>
      <c r="G376" s="10" t="s">
        <v>300</v>
      </c>
      <c r="H376" s="10" t="s">
        <v>308</v>
      </c>
      <c r="I376" s="11">
        <v>5</v>
      </c>
      <c r="J376" s="12">
        <v>3725.89</v>
      </c>
      <c r="K376" s="12">
        <f t="shared" si="10"/>
        <v>18629.45</v>
      </c>
      <c r="L376" s="13">
        <f t="shared" si="11"/>
        <v>18629.45</v>
      </c>
      <c r="M376" s="14"/>
      <c r="N376" s="14"/>
      <c r="O376" s="10" t="s">
        <v>3130</v>
      </c>
    </row>
    <row r="377" spans="2:15" ht="45" x14ac:dyDescent="0.2">
      <c r="B377" s="10" t="s">
        <v>3134</v>
      </c>
      <c r="C377" s="10" t="s">
        <v>194</v>
      </c>
      <c r="D377" s="10" t="s">
        <v>193</v>
      </c>
      <c r="E377" s="10" t="s">
        <v>1489</v>
      </c>
      <c r="F377" s="10" t="s">
        <v>1490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10"/>
        <v>57000</v>
      </c>
      <c r="L377" s="13">
        <f t="shared" si="11"/>
        <v>57000</v>
      </c>
      <c r="M377" s="14"/>
      <c r="N377" s="14"/>
      <c r="O377" s="10" t="s">
        <v>3129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1842</v>
      </c>
      <c r="F378" s="10" t="s">
        <v>1843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10"/>
        <v>45000</v>
      </c>
      <c r="L378" s="13">
        <f t="shared" si="11"/>
        <v>45000</v>
      </c>
      <c r="M378" s="14"/>
      <c r="N378" s="14"/>
      <c r="O378" s="10" t="s">
        <v>3130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737</v>
      </c>
      <c r="F379" s="10" t="s">
        <v>738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10"/>
        <v>11464.301000000003</v>
      </c>
      <c r="L379" s="13">
        <f t="shared" si="11"/>
        <v>11464.301000000003</v>
      </c>
      <c r="M379" s="14"/>
      <c r="N379" s="14"/>
      <c r="O379" s="10" t="s">
        <v>3130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1752</v>
      </c>
      <c r="F380" s="10" t="s">
        <v>1753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10"/>
        <v>17500</v>
      </c>
      <c r="L380" s="13">
        <f t="shared" si="11"/>
        <v>17500</v>
      </c>
      <c r="M380" s="14"/>
      <c r="N380" s="14"/>
      <c r="O380" s="10" t="s">
        <v>3129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238.84</v>
      </c>
      <c r="K381" s="12">
        <f t="shared" si="10"/>
        <v>28660.799999999999</v>
      </c>
      <c r="L381" s="13">
        <f t="shared" si="11"/>
        <v>28660.799999999999</v>
      </c>
      <c r="M381" s="14"/>
      <c r="N381" s="14"/>
      <c r="O381" s="10" t="s">
        <v>3130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1005</v>
      </c>
      <c r="F382" s="10" t="s">
        <v>1006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10"/>
        <v>12000</v>
      </c>
      <c r="L382" s="13">
        <f t="shared" si="11"/>
        <v>12000</v>
      </c>
      <c r="M382" s="14"/>
      <c r="N382" s="14"/>
      <c r="O382" s="10" t="s">
        <v>3130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2365</v>
      </c>
      <c r="F383" s="10" t="s">
        <v>2828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10"/>
        <v>58821.119999999995</v>
      </c>
      <c r="L383" s="13">
        <f t="shared" si="11"/>
        <v>58821.119999999995</v>
      </c>
      <c r="M383" s="14"/>
      <c r="N383" s="14"/>
      <c r="O383" s="10" t="s">
        <v>3129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863</v>
      </c>
      <c r="F384" s="10" t="s">
        <v>864</v>
      </c>
      <c r="G384" s="10" t="s">
        <v>300</v>
      </c>
      <c r="H384" s="10" t="s">
        <v>308</v>
      </c>
      <c r="I384" s="11">
        <v>116</v>
      </c>
      <c r="J384" s="12">
        <v>152.68</v>
      </c>
      <c r="K384" s="12">
        <f t="shared" si="10"/>
        <v>17710.88</v>
      </c>
      <c r="L384" s="13">
        <f t="shared" si="11"/>
        <v>17710.88</v>
      </c>
      <c r="M384" s="14"/>
      <c r="N384" s="14"/>
      <c r="O384" s="10" t="s">
        <v>3130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1078</v>
      </c>
      <c r="F385" s="10" t="s">
        <v>1079</v>
      </c>
      <c r="G385" s="10" t="s">
        <v>300</v>
      </c>
      <c r="H385" s="10" t="s">
        <v>308</v>
      </c>
      <c r="I385" s="11">
        <v>51</v>
      </c>
      <c r="J385" s="12">
        <v>238.39</v>
      </c>
      <c r="K385" s="12">
        <f t="shared" si="10"/>
        <v>12157.89</v>
      </c>
      <c r="L385" s="13">
        <f t="shared" si="11"/>
        <v>12157.89</v>
      </c>
      <c r="M385" s="14"/>
      <c r="N385" s="14"/>
      <c r="O385" s="10" t="s">
        <v>3130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2366</v>
      </c>
      <c r="F386" s="10" t="s">
        <v>2829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10"/>
        <v>7427.68</v>
      </c>
      <c r="L386" s="13">
        <f t="shared" si="11"/>
        <v>7427.68</v>
      </c>
      <c r="M386" s="14"/>
      <c r="N386" s="14"/>
      <c r="O386" s="10" t="s">
        <v>3129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1257</v>
      </c>
      <c r="F387" s="10" t="s">
        <v>1258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10"/>
        <v>41518.75</v>
      </c>
      <c r="L387" s="13">
        <f t="shared" si="11"/>
        <v>41518.75</v>
      </c>
      <c r="M387" s="14"/>
      <c r="N387" s="14"/>
      <c r="O387" s="10" t="s">
        <v>3129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1360</v>
      </c>
      <c r="F388" s="10" t="s">
        <v>1361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10"/>
        <v>75000</v>
      </c>
      <c r="L388" s="13">
        <f t="shared" si="11"/>
        <v>75000</v>
      </c>
      <c r="M388" s="14"/>
      <c r="N388" s="14"/>
      <c r="O388" s="10" t="s">
        <v>3130</v>
      </c>
    </row>
    <row r="389" spans="2:15" ht="45" x14ac:dyDescent="0.2">
      <c r="B389" s="10" t="s">
        <v>3134</v>
      </c>
      <c r="C389" s="10" t="s">
        <v>92</v>
      </c>
      <c r="D389" s="10" t="s">
        <v>91</v>
      </c>
      <c r="E389" s="10" t="s">
        <v>1491</v>
      </c>
      <c r="F389" s="10" t="s">
        <v>1492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10"/>
        <v>20100</v>
      </c>
      <c r="L389" s="13">
        <f t="shared" si="11"/>
        <v>20100</v>
      </c>
      <c r="M389" s="14"/>
      <c r="N389" s="14"/>
      <c r="O389" s="10" t="s">
        <v>3129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1410</v>
      </c>
      <c r="F390" s="10" t="s">
        <v>1411</v>
      </c>
      <c r="G390" s="10" t="s">
        <v>300</v>
      </c>
      <c r="H390" s="10" t="s">
        <v>308</v>
      </c>
      <c r="I390" s="11">
        <v>112</v>
      </c>
      <c r="J390" s="12">
        <v>533.04</v>
      </c>
      <c r="K390" s="12">
        <f t="shared" si="10"/>
        <v>59700.479999999996</v>
      </c>
      <c r="L390" s="13">
        <f t="shared" si="11"/>
        <v>59700.479999999996</v>
      </c>
      <c r="M390" s="14"/>
      <c r="N390" s="14"/>
      <c r="O390" s="10" t="s">
        <v>3129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1578</v>
      </c>
      <c r="F391" s="10" t="s">
        <v>1579</v>
      </c>
      <c r="G391" s="10" t="s">
        <v>300</v>
      </c>
      <c r="H391" s="10" t="s">
        <v>308</v>
      </c>
      <c r="I391" s="11">
        <v>188</v>
      </c>
      <c r="J391" s="12">
        <v>524.11</v>
      </c>
      <c r="K391" s="12">
        <f t="shared" si="10"/>
        <v>98532.680000000008</v>
      </c>
      <c r="L391" s="13">
        <f t="shared" si="11"/>
        <v>98532.680000000008</v>
      </c>
      <c r="M391" s="14"/>
      <c r="N391" s="14"/>
      <c r="O391" s="10" t="s">
        <v>3130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1650</v>
      </c>
      <c r="F392" s="10" t="s">
        <v>1651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10"/>
        <v>31350</v>
      </c>
      <c r="L392" s="13">
        <f t="shared" si="11"/>
        <v>31350</v>
      </c>
      <c r="M392" s="14"/>
      <c r="N392" s="14"/>
      <c r="O392" s="10" t="s">
        <v>3129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1844</v>
      </c>
      <c r="F393" s="10" t="s">
        <v>1845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10"/>
        <v>37500</v>
      </c>
      <c r="L393" s="13">
        <f t="shared" si="11"/>
        <v>37500</v>
      </c>
      <c r="M393" s="14"/>
      <c r="N393" s="14"/>
      <c r="O393" s="10" t="s">
        <v>3129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960</v>
      </c>
      <c r="F394" s="10" t="s">
        <v>961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10"/>
        <v>47250</v>
      </c>
      <c r="L394" s="13">
        <f t="shared" si="11"/>
        <v>47250</v>
      </c>
      <c r="M394" s="14"/>
      <c r="N394" s="14"/>
      <c r="O394" s="10" t="s">
        <v>3130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739</v>
      </c>
      <c r="F395" s="10" t="s">
        <v>740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12">I395*J395</f>
        <v>28000</v>
      </c>
      <c r="L395" s="13">
        <f t="shared" ref="L395:L458" si="13">K395</f>
        <v>28000</v>
      </c>
      <c r="M395" s="14"/>
      <c r="N395" s="14"/>
      <c r="O395" s="10" t="s">
        <v>3130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1754</v>
      </c>
      <c r="F396" s="10" t="s">
        <v>1755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12"/>
        <v>31330</v>
      </c>
      <c r="L396" s="13">
        <f t="shared" si="13"/>
        <v>31330</v>
      </c>
      <c r="M396" s="14"/>
      <c r="N396" s="14"/>
      <c r="O396" s="10" t="s">
        <v>3129</v>
      </c>
    </row>
    <row r="397" spans="2:15" ht="45" x14ac:dyDescent="0.2">
      <c r="B397" s="10" t="s">
        <v>3135</v>
      </c>
      <c r="C397" s="10" t="s">
        <v>92</v>
      </c>
      <c r="D397" s="10" t="s">
        <v>91</v>
      </c>
      <c r="E397" s="10" t="s">
        <v>2069</v>
      </c>
      <c r="F397" s="10" t="s">
        <v>2070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12"/>
        <v>27600</v>
      </c>
      <c r="L397" s="13">
        <f t="shared" si="13"/>
        <v>27600</v>
      </c>
      <c r="M397" s="14"/>
      <c r="N397" s="14"/>
      <c r="O397" s="10" t="s">
        <v>3129</v>
      </c>
    </row>
    <row r="398" spans="2:15" ht="60" x14ac:dyDescent="0.2">
      <c r="B398" s="10" t="s">
        <v>3136</v>
      </c>
      <c r="C398" s="10" t="s">
        <v>92</v>
      </c>
      <c r="D398" s="10" t="s">
        <v>91</v>
      </c>
      <c r="E398" s="10" t="s">
        <v>1935</v>
      </c>
      <c r="F398" s="10" t="s">
        <v>1936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12"/>
        <v>27040</v>
      </c>
      <c r="L398" s="13">
        <f t="shared" si="13"/>
        <v>27040</v>
      </c>
      <c r="M398" s="14"/>
      <c r="N398" s="14"/>
      <c r="O398" s="10" t="s">
        <v>3130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2367</v>
      </c>
      <c r="F399" s="10" t="s">
        <v>2830</v>
      </c>
      <c r="G399" s="10" t="s">
        <v>300</v>
      </c>
      <c r="H399" s="10" t="s">
        <v>3128</v>
      </c>
      <c r="I399" s="11">
        <v>10</v>
      </c>
      <c r="J399" s="12">
        <v>916.96</v>
      </c>
      <c r="K399" s="12">
        <f t="shared" si="12"/>
        <v>9169.6</v>
      </c>
      <c r="L399" s="13">
        <f t="shared" si="13"/>
        <v>9169.6</v>
      </c>
      <c r="M399" s="14"/>
      <c r="N399" s="14"/>
      <c r="O399" s="10" t="s">
        <v>3129</v>
      </c>
    </row>
    <row r="400" spans="2:15" ht="30" x14ac:dyDescent="0.2">
      <c r="B400" s="10" t="s">
        <v>311</v>
      </c>
      <c r="C400" s="10" t="s">
        <v>2184</v>
      </c>
      <c r="D400" s="10" t="s">
        <v>2151</v>
      </c>
      <c r="E400" s="10" t="s">
        <v>2368</v>
      </c>
      <c r="F400" s="10" t="s">
        <v>2831</v>
      </c>
      <c r="G400" s="10" t="s">
        <v>300</v>
      </c>
      <c r="H400" s="10" t="s">
        <v>308</v>
      </c>
      <c r="I400" s="11">
        <v>15</v>
      </c>
      <c r="J400" s="12">
        <v>1112.99</v>
      </c>
      <c r="K400" s="12">
        <f t="shared" si="12"/>
        <v>16694.849999999999</v>
      </c>
      <c r="L400" s="13">
        <f t="shared" si="13"/>
        <v>16694.849999999999</v>
      </c>
      <c r="M400" s="14"/>
      <c r="N400" s="14"/>
      <c r="O400" s="10" t="s">
        <v>3130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1080</v>
      </c>
      <c r="F401" s="10" t="s">
        <v>1081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12"/>
        <v>18000</v>
      </c>
      <c r="L401" s="13">
        <f t="shared" si="13"/>
        <v>18000</v>
      </c>
      <c r="M401" s="14"/>
      <c r="N401" s="14"/>
      <c r="O401" s="10" t="s">
        <v>3130</v>
      </c>
    </row>
    <row r="402" spans="2:15" ht="30" x14ac:dyDescent="0.2">
      <c r="B402" s="10" t="s">
        <v>311</v>
      </c>
      <c r="C402" s="10" t="s">
        <v>2185</v>
      </c>
      <c r="D402" s="10" t="s">
        <v>2152</v>
      </c>
      <c r="E402" s="10" t="s">
        <v>2185</v>
      </c>
      <c r="F402" s="10" t="s">
        <v>2152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12"/>
        <v>136029154.5</v>
      </c>
      <c r="L402" s="13">
        <f t="shared" si="13"/>
        <v>136029154.5</v>
      </c>
      <c r="M402" s="14"/>
      <c r="N402" s="14"/>
      <c r="O402" s="10" t="s">
        <v>3130</v>
      </c>
    </row>
    <row r="403" spans="2:15" ht="30" x14ac:dyDescent="0.2">
      <c r="B403" s="10" t="s">
        <v>311</v>
      </c>
      <c r="C403" s="10" t="s">
        <v>2185</v>
      </c>
      <c r="D403" s="10" t="s">
        <v>2152</v>
      </c>
      <c r="E403" s="10" t="s">
        <v>2369</v>
      </c>
      <c r="F403" s="10" t="s">
        <v>2832</v>
      </c>
      <c r="G403" s="10" t="s">
        <v>2</v>
      </c>
      <c r="H403" s="10" t="s">
        <v>3142</v>
      </c>
      <c r="I403" s="11">
        <v>1</v>
      </c>
      <c r="J403" s="12">
        <v>53928316.960000001</v>
      </c>
      <c r="K403" s="12">
        <f t="shared" si="12"/>
        <v>53928316.960000001</v>
      </c>
      <c r="L403" s="13">
        <f t="shared" si="13"/>
        <v>53928316.960000001</v>
      </c>
      <c r="M403" s="14"/>
      <c r="N403" s="14"/>
      <c r="O403" s="10" t="s">
        <v>3129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2370</v>
      </c>
      <c r="F404" s="10" t="s">
        <v>2833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12"/>
        <v>151932357.13999999</v>
      </c>
      <c r="L404" s="13">
        <f t="shared" si="13"/>
        <v>151932357.13999999</v>
      </c>
      <c r="M404" s="14"/>
      <c r="N404" s="14"/>
      <c r="O404" s="10" t="s">
        <v>3130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12"/>
        <v>81657820.530000001</v>
      </c>
      <c r="L405" s="13">
        <f t="shared" si="13"/>
        <v>81657820.530000001</v>
      </c>
      <c r="M405" s="14"/>
      <c r="N405" s="14"/>
      <c r="O405" s="10" t="s">
        <v>3129</v>
      </c>
    </row>
    <row r="406" spans="2:15" ht="45" x14ac:dyDescent="0.2">
      <c r="B406" s="10" t="s">
        <v>286</v>
      </c>
      <c r="C406" s="10" t="s">
        <v>2186</v>
      </c>
      <c r="D406" s="10" t="s">
        <v>2153</v>
      </c>
      <c r="E406" s="10" t="s">
        <v>2371</v>
      </c>
      <c r="F406" s="10" t="s">
        <v>2834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12"/>
        <v>13482.142857142855</v>
      </c>
      <c r="L406" s="13">
        <f t="shared" si="13"/>
        <v>13482.142857142855</v>
      </c>
      <c r="M406" s="14"/>
      <c r="N406" s="14"/>
      <c r="O406" s="10" t="s">
        <v>3130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2372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12"/>
        <v>701760</v>
      </c>
      <c r="L407" s="13">
        <f t="shared" si="13"/>
        <v>701760</v>
      </c>
      <c r="M407" s="14"/>
      <c r="N407" s="14"/>
      <c r="O407" s="10" t="s">
        <v>3129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2373</v>
      </c>
      <c r="F408" s="10" t="s">
        <v>2835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12"/>
        <v>13745049.6</v>
      </c>
      <c r="L408" s="13">
        <f t="shared" si="13"/>
        <v>13745049.6</v>
      </c>
      <c r="M408" s="14"/>
      <c r="N408" s="14"/>
      <c r="O408" s="10" t="s">
        <v>3129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2374</v>
      </c>
      <c r="F409" s="10" t="s">
        <v>2836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12"/>
        <v>112500</v>
      </c>
      <c r="L409" s="13">
        <f t="shared" si="13"/>
        <v>112500</v>
      </c>
      <c r="M409" s="14"/>
      <c r="N409" s="14"/>
      <c r="O409" s="10" t="s">
        <v>3130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865</v>
      </c>
      <c r="F410" s="10" t="s">
        <v>866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12"/>
        <v>108920</v>
      </c>
      <c r="L410" s="13">
        <f t="shared" si="13"/>
        <v>108920</v>
      </c>
      <c r="M410" s="14"/>
      <c r="N410" s="14"/>
      <c r="O410" s="10" t="s">
        <v>3130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2375</v>
      </c>
      <c r="F411" s="10" t="s">
        <v>2837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12"/>
        <v>245700</v>
      </c>
      <c r="L411" s="13">
        <f t="shared" si="13"/>
        <v>245700</v>
      </c>
      <c r="M411" s="14"/>
      <c r="N411" s="14"/>
      <c r="O411" s="10" t="s">
        <v>3129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1175</v>
      </c>
      <c r="F412" s="10" t="s">
        <v>1176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12"/>
        <v>231000</v>
      </c>
      <c r="L412" s="13">
        <f t="shared" si="13"/>
        <v>231000</v>
      </c>
      <c r="M412" s="14"/>
      <c r="N412" s="14"/>
      <c r="O412" s="10" t="s">
        <v>3129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1259</v>
      </c>
      <c r="F413" s="10" t="s">
        <v>1260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12"/>
        <v>5803</v>
      </c>
      <c r="L413" s="13">
        <f t="shared" si="13"/>
        <v>5803</v>
      </c>
      <c r="M413" s="14"/>
      <c r="N413" s="14"/>
      <c r="O413" s="10" t="s">
        <v>3129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1296</v>
      </c>
      <c r="F414" s="10" t="s">
        <v>1297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12"/>
        <v>162045</v>
      </c>
      <c r="L414" s="13">
        <f t="shared" si="13"/>
        <v>162045</v>
      </c>
      <c r="M414" s="14"/>
      <c r="N414" s="14"/>
      <c r="O414" s="10" t="s">
        <v>3129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2376</v>
      </c>
      <c r="F415" s="10" t="s">
        <v>2838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12"/>
        <v>163568</v>
      </c>
      <c r="L415" s="13">
        <f t="shared" si="13"/>
        <v>163568</v>
      </c>
      <c r="M415" s="14"/>
      <c r="N415" s="14"/>
      <c r="O415" s="10" t="s">
        <v>3130</v>
      </c>
    </row>
    <row r="416" spans="2:15" ht="45" x14ac:dyDescent="0.2">
      <c r="B416" s="10" t="s">
        <v>3134</v>
      </c>
      <c r="C416" s="10" t="s">
        <v>93</v>
      </c>
      <c r="D416" s="10" t="s">
        <v>93</v>
      </c>
      <c r="E416" s="10" t="s">
        <v>1493</v>
      </c>
      <c r="F416" s="10" t="s">
        <v>1494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12"/>
        <v>20000</v>
      </c>
      <c r="L416" s="13">
        <f t="shared" si="13"/>
        <v>20000</v>
      </c>
      <c r="M416" s="14"/>
      <c r="N416" s="14"/>
      <c r="O416" s="10" t="s">
        <v>3129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2377</v>
      </c>
      <c r="F417" s="10" t="s">
        <v>2839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12"/>
        <v>209820</v>
      </c>
      <c r="L417" s="13">
        <f t="shared" si="13"/>
        <v>209820</v>
      </c>
      <c r="M417" s="14"/>
      <c r="N417" s="14"/>
      <c r="O417" s="10" t="s">
        <v>3129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1580</v>
      </c>
      <c r="F418" s="10" t="s">
        <v>1581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12"/>
        <v>124516</v>
      </c>
      <c r="L418" s="13">
        <f t="shared" si="13"/>
        <v>124516</v>
      </c>
      <c r="M418" s="14"/>
      <c r="N418" s="14"/>
      <c r="O418" s="10" t="s">
        <v>3130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1652</v>
      </c>
      <c r="F419" s="10" t="s">
        <v>1653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12"/>
        <v>435600</v>
      </c>
      <c r="L419" s="13">
        <f t="shared" si="13"/>
        <v>435600</v>
      </c>
      <c r="M419" s="14"/>
      <c r="N419" s="14"/>
      <c r="O419" s="10" t="s">
        <v>3129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1846</v>
      </c>
      <c r="F420" s="10" t="s">
        <v>1847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12"/>
        <v>464275</v>
      </c>
      <c r="L420" s="13">
        <f t="shared" si="13"/>
        <v>464275</v>
      </c>
      <c r="M420" s="14"/>
      <c r="N420" s="14"/>
      <c r="O420" s="10" t="s">
        <v>3133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2378</v>
      </c>
      <c r="F421" s="10" t="s">
        <v>962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12"/>
        <v>106061.99999999999</v>
      </c>
      <c r="L421" s="13">
        <f t="shared" si="13"/>
        <v>106061.99999999999</v>
      </c>
      <c r="M421" s="14"/>
      <c r="N421" s="14"/>
      <c r="O421" s="10" t="s">
        <v>3130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741</v>
      </c>
      <c r="F422" s="10" t="s">
        <v>742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12"/>
        <v>400000</v>
      </c>
      <c r="L422" s="13">
        <f t="shared" si="13"/>
        <v>400000</v>
      </c>
      <c r="M422" s="14"/>
      <c r="N422" s="14"/>
      <c r="O422" s="10" t="s">
        <v>3130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1758</v>
      </c>
      <c r="F423" s="10" t="s">
        <v>1759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12"/>
        <v>164700</v>
      </c>
      <c r="L423" s="13">
        <f t="shared" si="13"/>
        <v>164700</v>
      </c>
      <c r="M423" s="14"/>
      <c r="N423" s="14"/>
      <c r="O423" s="10" t="s">
        <v>3129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1756</v>
      </c>
      <c r="F424" s="10" t="s">
        <v>1757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12"/>
        <v>30495</v>
      </c>
      <c r="L424" s="13">
        <f t="shared" si="13"/>
        <v>30495</v>
      </c>
      <c r="M424" s="14"/>
      <c r="N424" s="14"/>
      <c r="O424" s="10" t="s">
        <v>3129</v>
      </c>
    </row>
    <row r="425" spans="2:15" ht="60" x14ac:dyDescent="0.2">
      <c r="B425" s="10" t="s">
        <v>3135</v>
      </c>
      <c r="C425" s="10" t="s">
        <v>93</v>
      </c>
      <c r="D425" s="10" t="s">
        <v>93</v>
      </c>
      <c r="E425" s="10" t="s">
        <v>2071</v>
      </c>
      <c r="F425" s="10" t="s">
        <v>2072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12"/>
        <v>21600</v>
      </c>
      <c r="L425" s="13">
        <f t="shared" si="13"/>
        <v>21600</v>
      </c>
      <c r="M425" s="14"/>
      <c r="N425" s="14"/>
      <c r="O425" s="10" t="s">
        <v>3129</v>
      </c>
    </row>
    <row r="426" spans="2:15" ht="45" x14ac:dyDescent="0.2">
      <c r="B426" s="10" t="s">
        <v>3136</v>
      </c>
      <c r="C426" s="10" t="s">
        <v>93</v>
      </c>
      <c r="D426" s="10" t="s">
        <v>93</v>
      </c>
      <c r="E426" s="10" t="s">
        <v>1937</v>
      </c>
      <c r="F426" s="10" t="s">
        <v>1938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12"/>
        <v>66960</v>
      </c>
      <c r="L426" s="13">
        <f t="shared" si="13"/>
        <v>66960</v>
      </c>
      <c r="M426" s="14"/>
      <c r="N426" s="14"/>
      <c r="O426" s="10" t="s">
        <v>3130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2379</v>
      </c>
      <c r="F427" s="10" t="s">
        <v>2840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12"/>
        <v>480000</v>
      </c>
      <c r="L427" s="13">
        <f t="shared" si="13"/>
        <v>480000</v>
      </c>
      <c r="M427" s="14"/>
      <c r="N427" s="14"/>
      <c r="O427" s="10" t="s">
        <v>3129</v>
      </c>
    </row>
    <row r="428" spans="2:15" ht="30" x14ac:dyDescent="0.2">
      <c r="B428" s="10" t="s">
        <v>3134</v>
      </c>
      <c r="C428" s="10" t="s">
        <v>195</v>
      </c>
      <c r="D428" s="10" t="s">
        <v>195</v>
      </c>
      <c r="E428" s="10" t="s">
        <v>2380</v>
      </c>
      <c r="F428" s="10" t="s">
        <v>2841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12"/>
        <v>27000</v>
      </c>
      <c r="L428" s="13">
        <f t="shared" si="13"/>
        <v>27000</v>
      </c>
      <c r="M428" s="14"/>
      <c r="N428" s="14"/>
      <c r="O428" s="10" t="s">
        <v>3130</v>
      </c>
    </row>
    <row r="429" spans="2:15" ht="60" x14ac:dyDescent="0.2">
      <c r="B429" s="10" t="s">
        <v>3135</v>
      </c>
      <c r="C429" s="10" t="s">
        <v>195</v>
      </c>
      <c r="D429" s="10" t="s">
        <v>195</v>
      </c>
      <c r="E429" s="10" t="s">
        <v>2073</v>
      </c>
      <c r="F429" s="10" t="s">
        <v>2074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12"/>
        <v>10000</v>
      </c>
      <c r="L429" s="13">
        <f t="shared" si="13"/>
        <v>10000</v>
      </c>
      <c r="M429" s="14"/>
      <c r="N429" s="14"/>
      <c r="O429" s="10" t="s">
        <v>3129</v>
      </c>
    </row>
    <row r="430" spans="2:15" ht="30" x14ac:dyDescent="0.2">
      <c r="B430" s="10" t="s">
        <v>3136</v>
      </c>
      <c r="C430" s="10" t="s">
        <v>195</v>
      </c>
      <c r="D430" s="10" t="s">
        <v>195</v>
      </c>
      <c r="E430" s="10" t="s">
        <v>1939</v>
      </c>
      <c r="F430" s="10" t="s">
        <v>1940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12"/>
        <v>1200</v>
      </c>
      <c r="L430" s="13">
        <f t="shared" si="13"/>
        <v>1200</v>
      </c>
      <c r="M430" s="14"/>
      <c r="N430" s="14"/>
      <c r="O430" s="10" t="s">
        <v>3129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12"/>
        <v>40491</v>
      </c>
      <c r="L431" s="13">
        <f t="shared" si="13"/>
        <v>40491</v>
      </c>
      <c r="M431" s="14"/>
      <c r="N431" s="14"/>
      <c r="O431" s="10" t="s">
        <v>3130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2381</v>
      </c>
      <c r="F432" s="10" t="s">
        <v>2842</v>
      </c>
      <c r="G432" s="10" t="s">
        <v>300</v>
      </c>
      <c r="H432" s="10" t="s">
        <v>308</v>
      </c>
      <c r="I432" s="11">
        <v>7</v>
      </c>
      <c r="J432" s="12">
        <v>963.39</v>
      </c>
      <c r="K432" s="12">
        <f t="shared" si="12"/>
        <v>6743.73</v>
      </c>
      <c r="L432" s="13">
        <f t="shared" si="13"/>
        <v>6743.73</v>
      </c>
      <c r="M432" s="14"/>
      <c r="N432" s="14"/>
      <c r="O432" s="10" t="s">
        <v>3130</v>
      </c>
    </row>
    <row r="433" spans="2:15" ht="45" x14ac:dyDescent="0.2">
      <c r="B433" s="10" t="s">
        <v>3136</v>
      </c>
      <c r="C433" s="10" t="s">
        <v>97</v>
      </c>
      <c r="D433" s="10" t="s">
        <v>96</v>
      </c>
      <c r="E433" s="10" t="s">
        <v>1941</v>
      </c>
      <c r="F433" s="10" t="s">
        <v>1942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12"/>
        <v>3270</v>
      </c>
      <c r="L433" s="13">
        <f t="shared" si="13"/>
        <v>3270</v>
      </c>
      <c r="M433" s="14"/>
      <c r="N433" s="14"/>
      <c r="O433" s="10" t="s">
        <v>3130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1362</v>
      </c>
      <c r="F434" s="10" t="s">
        <v>1363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12"/>
        <v>32517.800000000003</v>
      </c>
      <c r="L434" s="13">
        <f t="shared" si="13"/>
        <v>32517.800000000003</v>
      </c>
      <c r="M434" s="14"/>
      <c r="N434" s="14"/>
      <c r="O434" s="10" t="s">
        <v>3130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2382</v>
      </c>
      <c r="F435" s="10" t="s">
        <v>2843</v>
      </c>
      <c r="G435" s="10" t="s">
        <v>300</v>
      </c>
      <c r="H435" s="10" t="s">
        <v>308</v>
      </c>
      <c r="I435" s="11">
        <v>9</v>
      </c>
      <c r="J435" s="12">
        <v>1498.21</v>
      </c>
      <c r="K435" s="12">
        <f t="shared" si="12"/>
        <v>13483.89</v>
      </c>
      <c r="L435" s="13">
        <f t="shared" si="13"/>
        <v>13483.89</v>
      </c>
      <c r="M435" s="14"/>
      <c r="N435" s="14"/>
      <c r="O435" s="10" t="s">
        <v>3130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1654</v>
      </c>
      <c r="F436" s="10" t="s">
        <v>1655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12"/>
        <v>31560</v>
      </c>
      <c r="L436" s="13">
        <f t="shared" si="13"/>
        <v>31560</v>
      </c>
      <c r="M436" s="14"/>
      <c r="N436" s="14"/>
      <c r="O436" s="10" t="s">
        <v>3129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2383</v>
      </c>
      <c r="F437" s="10" t="s">
        <v>2844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12"/>
        <v>15600</v>
      </c>
      <c r="L437" s="13">
        <f t="shared" si="13"/>
        <v>15600</v>
      </c>
      <c r="M437" s="14"/>
      <c r="N437" s="14"/>
      <c r="O437" s="10" t="s">
        <v>3130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1760</v>
      </c>
      <c r="F438" s="10" t="s">
        <v>1761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12"/>
        <v>4012.5</v>
      </c>
      <c r="L438" s="13">
        <f t="shared" si="13"/>
        <v>4012.5</v>
      </c>
      <c r="M438" s="14"/>
      <c r="N438" s="14"/>
      <c r="O438" s="10" t="s">
        <v>3129</v>
      </c>
    </row>
    <row r="439" spans="2:15" ht="30" x14ac:dyDescent="0.2">
      <c r="B439" s="10" t="s">
        <v>311</v>
      </c>
      <c r="C439" s="10" t="s">
        <v>2154</v>
      </c>
      <c r="D439" s="10" t="s">
        <v>2154</v>
      </c>
      <c r="E439" s="10" t="s">
        <v>2384</v>
      </c>
      <c r="F439" s="10" t="s">
        <v>2845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12"/>
        <v>2953486.35</v>
      </c>
      <c r="L439" s="13">
        <f t="shared" si="13"/>
        <v>2953486.35</v>
      </c>
      <c r="M439" s="14"/>
      <c r="N439" s="14"/>
      <c r="O439" s="10" t="s">
        <v>3130</v>
      </c>
    </row>
    <row r="440" spans="2:15" ht="45" x14ac:dyDescent="0.2">
      <c r="B440" s="10" t="s">
        <v>311</v>
      </c>
      <c r="C440" s="10" t="s">
        <v>2154</v>
      </c>
      <c r="D440" s="10" t="s">
        <v>2154</v>
      </c>
      <c r="E440" s="10" t="s">
        <v>2385</v>
      </c>
      <c r="F440" s="10" t="s">
        <v>2846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12"/>
        <v>2892709.7600000002</v>
      </c>
      <c r="L440" s="13">
        <f t="shared" si="13"/>
        <v>2892709.7600000002</v>
      </c>
      <c r="M440" s="14"/>
      <c r="N440" s="14"/>
      <c r="O440" s="10" t="s">
        <v>3130</v>
      </c>
    </row>
    <row r="441" spans="2:15" ht="45" x14ac:dyDescent="0.2">
      <c r="B441" s="10" t="s">
        <v>311</v>
      </c>
      <c r="C441" s="10" t="s">
        <v>2154</v>
      </c>
      <c r="D441" s="10" t="s">
        <v>2154</v>
      </c>
      <c r="E441" s="10" t="s">
        <v>2386</v>
      </c>
      <c r="F441" s="10" t="s">
        <v>2847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12"/>
        <v>2825437.4400000004</v>
      </c>
      <c r="L441" s="13">
        <f t="shared" si="13"/>
        <v>2825437.4400000004</v>
      </c>
      <c r="M441" s="14"/>
      <c r="N441" s="14"/>
      <c r="O441" s="10" t="s">
        <v>3130</v>
      </c>
    </row>
    <row r="442" spans="2:15" ht="30" x14ac:dyDescent="0.2">
      <c r="B442" s="10" t="s">
        <v>311</v>
      </c>
      <c r="C442" s="10" t="s">
        <v>2154</v>
      </c>
      <c r="D442" s="10" t="s">
        <v>2154</v>
      </c>
      <c r="E442" s="10" t="s">
        <v>2387</v>
      </c>
      <c r="F442" s="10" t="s">
        <v>2848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12"/>
        <v>3767249.9200000004</v>
      </c>
      <c r="L442" s="13">
        <f t="shared" si="13"/>
        <v>3767249.9200000004</v>
      </c>
      <c r="M442" s="14"/>
      <c r="N442" s="14"/>
      <c r="O442" s="10" t="s">
        <v>3130</v>
      </c>
    </row>
    <row r="443" spans="2:15" ht="30" x14ac:dyDescent="0.2">
      <c r="B443" s="10" t="s">
        <v>311</v>
      </c>
      <c r="C443" s="10" t="s">
        <v>2154</v>
      </c>
      <c r="D443" s="10" t="s">
        <v>2154</v>
      </c>
      <c r="E443" s="10" t="s">
        <v>2388</v>
      </c>
      <c r="F443" s="10" t="s">
        <v>2849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12"/>
        <v>2556348.16</v>
      </c>
      <c r="L443" s="13">
        <f t="shared" si="13"/>
        <v>2556348.16</v>
      </c>
      <c r="M443" s="14"/>
      <c r="N443" s="14"/>
      <c r="O443" s="10" t="s">
        <v>3130</v>
      </c>
    </row>
    <row r="444" spans="2:15" ht="45" x14ac:dyDescent="0.2">
      <c r="B444" s="10" t="s">
        <v>311</v>
      </c>
      <c r="C444" s="10" t="s">
        <v>2154</v>
      </c>
      <c r="D444" s="10" t="s">
        <v>2154</v>
      </c>
      <c r="E444" s="10" t="s">
        <v>2389</v>
      </c>
      <c r="F444" s="10" t="s">
        <v>2850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12"/>
        <v>1681808.0000000002</v>
      </c>
      <c r="L444" s="13">
        <f t="shared" si="13"/>
        <v>1681808.0000000002</v>
      </c>
      <c r="M444" s="14"/>
      <c r="N444" s="14"/>
      <c r="O444" s="10" t="s">
        <v>3130</v>
      </c>
    </row>
    <row r="445" spans="2:15" ht="30" x14ac:dyDescent="0.2">
      <c r="B445" s="10" t="s">
        <v>311</v>
      </c>
      <c r="C445" s="10" t="s">
        <v>2154</v>
      </c>
      <c r="D445" s="10" t="s">
        <v>2154</v>
      </c>
      <c r="E445" s="10" t="s">
        <v>2390</v>
      </c>
      <c r="F445" s="10" t="s">
        <v>2851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12"/>
        <v>470906.24000000005</v>
      </c>
      <c r="L445" s="13">
        <f t="shared" si="13"/>
        <v>470906.24000000005</v>
      </c>
      <c r="M445" s="14"/>
      <c r="N445" s="14"/>
      <c r="O445" s="10" t="s">
        <v>3130</v>
      </c>
    </row>
    <row r="446" spans="2:15" ht="45" x14ac:dyDescent="0.2">
      <c r="B446" s="10" t="s">
        <v>311</v>
      </c>
      <c r="C446" s="10" t="s">
        <v>2154</v>
      </c>
      <c r="D446" s="10" t="s">
        <v>2154</v>
      </c>
      <c r="E446" s="10" t="s">
        <v>2391</v>
      </c>
      <c r="F446" s="10" t="s">
        <v>2852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12"/>
        <v>3094526.72</v>
      </c>
      <c r="L446" s="13">
        <f t="shared" si="13"/>
        <v>3094526.72</v>
      </c>
      <c r="M446" s="14"/>
      <c r="N446" s="14"/>
      <c r="O446" s="10" t="s">
        <v>3130</v>
      </c>
    </row>
    <row r="447" spans="2:15" ht="45" x14ac:dyDescent="0.2">
      <c r="B447" s="10" t="s">
        <v>311</v>
      </c>
      <c r="C447" s="10" t="s">
        <v>2154</v>
      </c>
      <c r="D447" s="10" t="s">
        <v>2154</v>
      </c>
      <c r="E447" s="10" t="s">
        <v>2392</v>
      </c>
      <c r="F447" s="10" t="s">
        <v>2853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12"/>
        <v>672723.20000000007</v>
      </c>
      <c r="L447" s="13">
        <f t="shared" si="13"/>
        <v>672723.20000000007</v>
      </c>
      <c r="M447" s="14"/>
      <c r="N447" s="14"/>
      <c r="O447" s="10" t="s">
        <v>3130</v>
      </c>
    </row>
    <row r="448" spans="2:15" ht="45" x14ac:dyDescent="0.2">
      <c r="B448" s="10" t="s">
        <v>311</v>
      </c>
      <c r="C448" s="10" t="s">
        <v>2154</v>
      </c>
      <c r="D448" s="10" t="s">
        <v>2154</v>
      </c>
      <c r="E448" s="10" t="s">
        <v>2393</v>
      </c>
      <c r="F448" s="10" t="s">
        <v>2854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12"/>
        <v>2152714.2400000002</v>
      </c>
      <c r="L448" s="13">
        <f t="shared" si="13"/>
        <v>2152714.2400000002</v>
      </c>
      <c r="M448" s="14"/>
      <c r="N448" s="14"/>
      <c r="O448" s="10" t="s">
        <v>3130</v>
      </c>
    </row>
    <row r="449" spans="2:15" ht="45" x14ac:dyDescent="0.2">
      <c r="B449" s="10" t="s">
        <v>311</v>
      </c>
      <c r="C449" s="10" t="s">
        <v>2154</v>
      </c>
      <c r="D449" s="10" t="s">
        <v>2154</v>
      </c>
      <c r="E449" s="10" t="s">
        <v>2394</v>
      </c>
      <c r="F449" s="10" t="s">
        <v>2855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12"/>
        <v>2018169.6</v>
      </c>
      <c r="L449" s="13">
        <f t="shared" si="13"/>
        <v>2018169.6</v>
      </c>
      <c r="M449" s="14"/>
      <c r="N449" s="14"/>
      <c r="O449" s="10" t="s">
        <v>3130</v>
      </c>
    </row>
    <row r="450" spans="2:15" ht="45" x14ac:dyDescent="0.2">
      <c r="B450" s="10" t="s">
        <v>311</v>
      </c>
      <c r="C450" s="10" t="s">
        <v>2154</v>
      </c>
      <c r="D450" s="10" t="s">
        <v>2154</v>
      </c>
      <c r="E450" s="10" t="s">
        <v>2395</v>
      </c>
      <c r="F450" s="10" t="s">
        <v>2856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12"/>
        <v>67272.320000000007</v>
      </c>
      <c r="L450" s="13">
        <f t="shared" si="13"/>
        <v>67272.320000000007</v>
      </c>
      <c r="M450" s="14"/>
      <c r="N450" s="14"/>
      <c r="O450" s="10" t="s">
        <v>3130</v>
      </c>
    </row>
    <row r="451" spans="2:15" ht="45" x14ac:dyDescent="0.2">
      <c r="B451" s="10" t="s">
        <v>311</v>
      </c>
      <c r="C451" s="10" t="s">
        <v>2154</v>
      </c>
      <c r="D451" s="10" t="s">
        <v>2154</v>
      </c>
      <c r="E451" s="10" t="s">
        <v>2396</v>
      </c>
      <c r="F451" s="10" t="s">
        <v>2857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12"/>
        <v>1749080.3200000003</v>
      </c>
      <c r="L451" s="13">
        <f t="shared" si="13"/>
        <v>1749080.3200000003</v>
      </c>
      <c r="M451" s="14"/>
      <c r="N451" s="14"/>
      <c r="O451" s="10" t="s">
        <v>3130</v>
      </c>
    </row>
    <row r="452" spans="2:15" ht="30" x14ac:dyDescent="0.2">
      <c r="B452" s="10" t="s">
        <v>311</v>
      </c>
      <c r="C452" s="10" t="s">
        <v>2154</v>
      </c>
      <c r="D452" s="10" t="s">
        <v>2154</v>
      </c>
      <c r="E452" s="10" t="s">
        <v>2397</v>
      </c>
      <c r="F452" s="10" t="s">
        <v>2858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12"/>
        <v>1076357.1200000001</v>
      </c>
      <c r="L452" s="13">
        <f t="shared" si="13"/>
        <v>1076357.1200000001</v>
      </c>
      <c r="M452" s="14"/>
      <c r="N452" s="14"/>
      <c r="O452" s="10" t="s">
        <v>3130</v>
      </c>
    </row>
    <row r="453" spans="2:15" ht="30" x14ac:dyDescent="0.2">
      <c r="B453" s="10" t="s">
        <v>311</v>
      </c>
      <c r="C453" s="10" t="s">
        <v>2154</v>
      </c>
      <c r="D453" s="10" t="s">
        <v>2154</v>
      </c>
      <c r="E453" s="10" t="s">
        <v>2398</v>
      </c>
      <c r="F453" s="10" t="s">
        <v>2859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12"/>
        <v>2287258.8800000004</v>
      </c>
      <c r="L453" s="13">
        <f t="shared" si="13"/>
        <v>2287258.8800000004</v>
      </c>
      <c r="M453" s="14"/>
      <c r="N453" s="14"/>
      <c r="O453" s="10" t="s">
        <v>3130</v>
      </c>
    </row>
    <row r="454" spans="2:15" ht="30" x14ac:dyDescent="0.2">
      <c r="B454" s="10" t="s">
        <v>311</v>
      </c>
      <c r="C454" s="10" t="s">
        <v>2154</v>
      </c>
      <c r="D454" s="10" t="s">
        <v>2154</v>
      </c>
      <c r="E454" s="10" t="s">
        <v>2399</v>
      </c>
      <c r="F454" s="10" t="s">
        <v>2860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12"/>
        <v>2018169.6</v>
      </c>
      <c r="L454" s="13">
        <f t="shared" si="13"/>
        <v>2018169.6</v>
      </c>
      <c r="M454" s="14"/>
      <c r="N454" s="14"/>
      <c r="O454" s="10" t="s">
        <v>3130</v>
      </c>
    </row>
    <row r="455" spans="2:15" ht="45" x14ac:dyDescent="0.2">
      <c r="B455" s="10" t="s">
        <v>311</v>
      </c>
      <c r="C455" s="10" t="s">
        <v>2154</v>
      </c>
      <c r="D455" s="10" t="s">
        <v>2154</v>
      </c>
      <c r="E455" s="10" t="s">
        <v>2400</v>
      </c>
      <c r="F455" s="10" t="s">
        <v>2861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12"/>
        <v>1883624.9600000002</v>
      </c>
      <c r="L455" s="13">
        <f t="shared" si="13"/>
        <v>1883624.9600000002</v>
      </c>
      <c r="M455" s="14"/>
      <c r="N455" s="14"/>
      <c r="O455" s="10" t="s">
        <v>3130</v>
      </c>
    </row>
    <row r="456" spans="2:15" ht="45" x14ac:dyDescent="0.2">
      <c r="B456" s="10" t="s">
        <v>311</v>
      </c>
      <c r="C456" s="10" t="s">
        <v>2154</v>
      </c>
      <c r="D456" s="10" t="s">
        <v>2154</v>
      </c>
      <c r="E456" s="10" t="s">
        <v>2401</v>
      </c>
      <c r="F456" s="10" t="s">
        <v>2862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12"/>
        <v>2421803.5200000005</v>
      </c>
      <c r="L456" s="13">
        <f t="shared" si="13"/>
        <v>2421803.5200000005</v>
      </c>
      <c r="M456" s="14"/>
      <c r="N456" s="14"/>
      <c r="O456" s="10" t="s">
        <v>3130</v>
      </c>
    </row>
    <row r="457" spans="2:15" ht="30" x14ac:dyDescent="0.2">
      <c r="B457" s="10" t="s">
        <v>311</v>
      </c>
      <c r="C457" s="10" t="s">
        <v>2155</v>
      </c>
      <c r="D457" s="10" t="s">
        <v>2155</v>
      </c>
      <c r="E457" s="10" t="s">
        <v>2402</v>
      </c>
      <c r="F457" s="10" t="s">
        <v>2863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12"/>
        <v>5564</v>
      </c>
      <c r="L457" s="13">
        <f t="shared" si="13"/>
        <v>5564</v>
      </c>
      <c r="M457" s="14"/>
      <c r="N457" s="14"/>
      <c r="O457" s="10" t="s">
        <v>3129</v>
      </c>
    </row>
    <row r="458" spans="2:15" ht="30" x14ac:dyDescent="0.2">
      <c r="B458" s="10" t="s">
        <v>311</v>
      </c>
      <c r="C458" s="10" t="s">
        <v>2155</v>
      </c>
      <c r="D458" s="10" t="s">
        <v>2155</v>
      </c>
      <c r="E458" s="10" t="s">
        <v>2403</v>
      </c>
      <c r="F458" s="10" t="s">
        <v>2864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12"/>
        <v>132361.14000000001</v>
      </c>
      <c r="L458" s="13">
        <f t="shared" si="13"/>
        <v>132361.14000000001</v>
      </c>
      <c r="M458" s="14"/>
      <c r="N458" s="14"/>
      <c r="O458" s="10" t="s">
        <v>3129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2404</v>
      </c>
      <c r="F459" s="10" t="s">
        <v>2865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14">I459*J459</f>
        <v>211712</v>
      </c>
      <c r="L459" s="13">
        <f t="shared" ref="L459:L522" si="15">K459</f>
        <v>211712</v>
      </c>
      <c r="M459" s="14"/>
      <c r="N459" s="14"/>
      <c r="O459" s="10" t="s">
        <v>3130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2405</v>
      </c>
      <c r="F460" s="10" t="s">
        <v>2866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14"/>
        <v>259285.44</v>
      </c>
      <c r="L460" s="13">
        <f t="shared" si="15"/>
        <v>259285.44</v>
      </c>
      <c r="M460" s="14"/>
      <c r="N460" s="14"/>
      <c r="O460" s="10" t="s">
        <v>3130</v>
      </c>
    </row>
    <row r="461" spans="2:15" ht="105" x14ac:dyDescent="0.2">
      <c r="B461" s="10" t="s">
        <v>3134</v>
      </c>
      <c r="C461" s="10" t="s">
        <v>261</v>
      </c>
      <c r="D461" s="10" t="s">
        <v>261</v>
      </c>
      <c r="E461" s="10" t="s">
        <v>2406</v>
      </c>
      <c r="F461" s="10" t="s">
        <v>2867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14"/>
        <v>73000</v>
      </c>
      <c r="L461" s="13">
        <f t="shared" si="15"/>
        <v>73000</v>
      </c>
      <c r="M461" s="14"/>
      <c r="N461" s="14"/>
      <c r="O461" s="10" t="s">
        <v>3130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2407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26.79</v>
      </c>
      <c r="K462" s="12">
        <f t="shared" si="14"/>
        <v>1232.3399999999999</v>
      </c>
      <c r="L462" s="13">
        <f t="shared" si="15"/>
        <v>1232.3399999999999</v>
      </c>
      <c r="M462" s="14"/>
      <c r="N462" s="14"/>
      <c r="O462" s="10" t="s">
        <v>3130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2408</v>
      </c>
      <c r="F463" s="10" t="s">
        <v>2868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14"/>
        <v>785.62</v>
      </c>
      <c r="L463" s="13">
        <f t="shared" si="15"/>
        <v>785.62</v>
      </c>
      <c r="M463" s="14"/>
      <c r="N463" s="14"/>
      <c r="O463" s="10" t="s">
        <v>3129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867</v>
      </c>
      <c r="F464" s="10" t="s">
        <v>868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14"/>
        <v>535.74</v>
      </c>
      <c r="L464" s="13">
        <f t="shared" si="15"/>
        <v>535.74</v>
      </c>
      <c r="M464" s="14"/>
      <c r="N464" s="14"/>
      <c r="O464" s="10" t="s">
        <v>3130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1082</v>
      </c>
      <c r="F465" s="10" t="s">
        <v>1083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14"/>
        <v>535.70000000000005</v>
      </c>
      <c r="L465" s="13">
        <f t="shared" si="15"/>
        <v>535.70000000000005</v>
      </c>
      <c r="M465" s="14"/>
      <c r="N465" s="14"/>
      <c r="O465" s="10" t="s">
        <v>3130</v>
      </c>
    </row>
    <row r="466" spans="2:15" ht="45" x14ac:dyDescent="0.2">
      <c r="B466" s="10" t="s">
        <v>3134</v>
      </c>
      <c r="C466" s="10" t="s">
        <v>99</v>
      </c>
      <c r="D466" s="10" t="s">
        <v>98</v>
      </c>
      <c r="E466" s="10" t="s">
        <v>1495</v>
      </c>
      <c r="F466" s="10" t="s">
        <v>1496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14"/>
        <v>1150</v>
      </c>
      <c r="L466" s="13">
        <f t="shared" si="15"/>
        <v>1150</v>
      </c>
      <c r="M466" s="14"/>
      <c r="N466" s="14"/>
      <c r="O466" s="10" t="s">
        <v>3129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1582</v>
      </c>
      <c r="F467" s="10" t="s">
        <v>1583</v>
      </c>
      <c r="G467" s="10" t="s">
        <v>300</v>
      </c>
      <c r="H467" s="10" t="s">
        <v>308</v>
      </c>
      <c r="I467" s="11">
        <v>25</v>
      </c>
      <c r="J467" s="12">
        <v>160.71</v>
      </c>
      <c r="K467" s="12">
        <f t="shared" si="14"/>
        <v>4017.75</v>
      </c>
      <c r="L467" s="13">
        <f t="shared" si="15"/>
        <v>4017.75</v>
      </c>
      <c r="M467" s="14"/>
      <c r="N467" s="14"/>
      <c r="O467" s="10" t="s">
        <v>3130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1656</v>
      </c>
      <c r="F468" s="10" t="s">
        <v>1657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14"/>
        <v>1250</v>
      </c>
      <c r="L468" s="13">
        <f t="shared" si="15"/>
        <v>1250</v>
      </c>
      <c r="M468" s="14"/>
      <c r="N468" s="14"/>
      <c r="O468" s="10" t="s">
        <v>3129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1762</v>
      </c>
      <c r="F469" s="10" t="s">
        <v>1763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14"/>
        <v>449.40000000000003</v>
      </c>
      <c r="L469" s="13">
        <f t="shared" si="15"/>
        <v>449.40000000000003</v>
      </c>
      <c r="M469" s="14"/>
      <c r="N469" s="14"/>
      <c r="O469" s="10" t="s">
        <v>3129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2409</v>
      </c>
      <c r="F470" s="10" t="s">
        <v>2869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14"/>
        <v>16000</v>
      </c>
      <c r="L470" s="13">
        <f t="shared" si="15"/>
        <v>16000</v>
      </c>
      <c r="M470" s="14"/>
      <c r="N470" s="14"/>
      <c r="O470" s="10" t="s">
        <v>3129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2410</v>
      </c>
      <c r="F471" s="10" t="s">
        <v>2870</v>
      </c>
      <c r="G471" s="10" t="s">
        <v>300</v>
      </c>
      <c r="H471" s="10" t="s">
        <v>308</v>
      </c>
      <c r="I471" s="11">
        <v>10</v>
      </c>
      <c r="J471" s="12">
        <v>9630.36</v>
      </c>
      <c r="K471" s="12">
        <f t="shared" si="14"/>
        <v>96303.6</v>
      </c>
      <c r="L471" s="13">
        <f t="shared" si="15"/>
        <v>96303.6</v>
      </c>
      <c r="M471" s="14"/>
      <c r="N471" s="14"/>
      <c r="O471" s="10" t="s">
        <v>3130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2411</v>
      </c>
      <c r="F472" s="10" t="s">
        <v>2871</v>
      </c>
      <c r="G472" s="10" t="s">
        <v>300</v>
      </c>
      <c r="H472" s="10" t="s">
        <v>308</v>
      </c>
      <c r="I472" s="11">
        <v>10</v>
      </c>
      <c r="J472" s="12">
        <v>1605.36</v>
      </c>
      <c r="K472" s="12">
        <f t="shared" si="14"/>
        <v>16053.599999999999</v>
      </c>
      <c r="L472" s="13">
        <f t="shared" si="15"/>
        <v>16053.599999999999</v>
      </c>
      <c r="M472" s="14"/>
      <c r="N472" s="14"/>
      <c r="O472" s="10" t="s">
        <v>3130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14"/>
        <v>6406.25</v>
      </c>
      <c r="L473" s="13">
        <f t="shared" si="15"/>
        <v>6406.25</v>
      </c>
      <c r="M473" s="14"/>
      <c r="N473" s="14"/>
      <c r="O473" s="10" t="s">
        <v>3129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2412</v>
      </c>
      <c r="F474" s="10" t="s">
        <v>2872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14"/>
        <v>4242.7</v>
      </c>
      <c r="L474" s="13">
        <f t="shared" si="15"/>
        <v>4242.7</v>
      </c>
      <c r="M474" s="14"/>
      <c r="N474" s="14"/>
      <c r="O474" s="10" t="s">
        <v>3130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869</v>
      </c>
      <c r="F475" s="10" t="s">
        <v>870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14"/>
        <v>7917.84</v>
      </c>
      <c r="L475" s="13">
        <f t="shared" si="15"/>
        <v>7917.84</v>
      </c>
      <c r="M475" s="14"/>
      <c r="N475" s="14"/>
      <c r="O475" s="10" t="s">
        <v>3130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1084</v>
      </c>
      <c r="F476" s="10" t="s">
        <v>1085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14"/>
        <v>3678.5</v>
      </c>
      <c r="L476" s="13">
        <f t="shared" si="15"/>
        <v>3678.5</v>
      </c>
      <c r="M476" s="14"/>
      <c r="N476" s="14"/>
      <c r="O476" s="10" t="s">
        <v>3129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2413</v>
      </c>
      <c r="F477" s="10" t="s">
        <v>2873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14"/>
        <v>6151.7</v>
      </c>
      <c r="L477" s="13">
        <f t="shared" si="15"/>
        <v>6151.7</v>
      </c>
      <c r="M477" s="14"/>
      <c r="N477" s="14"/>
      <c r="O477" s="10" t="s">
        <v>3129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2414</v>
      </c>
      <c r="F478" s="10" t="s">
        <v>2874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14"/>
        <v>1446.39</v>
      </c>
      <c r="L478" s="13">
        <f t="shared" si="15"/>
        <v>1446.39</v>
      </c>
      <c r="M478" s="14"/>
      <c r="N478" s="14"/>
      <c r="O478" s="10" t="s">
        <v>3130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2415</v>
      </c>
      <c r="F479" s="10" t="s">
        <v>2875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14"/>
        <v>3141</v>
      </c>
      <c r="L479" s="13">
        <f t="shared" si="15"/>
        <v>3141</v>
      </c>
      <c r="M479" s="14"/>
      <c r="N479" s="14"/>
      <c r="O479" s="10" t="s">
        <v>3129</v>
      </c>
    </row>
    <row r="480" spans="2:15" ht="45" x14ac:dyDescent="0.2">
      <c r="B480" s="10" t="s">
        <v>3136</v>
      </c>
      <c r="C480" s="10" t="s">
        <v>101</v>
      </c>
      <c r="D480" s="10" t="s">
        <v>100</v>
      </c>
      <c r="E480" s="10" t="s">
        <v>1943</v>
      </c>
      <c r="F480" s="10" t="s">
        <v>1944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14"/>
        <v>3062.5</v>
      </c>
      <c r="L480" s="13">
        <f t="shared" si="15"/>
        <v>3062.5</v>
      </c>
      <c r="M480" s="14"/>
      <c r="N480" s="14"/>
      <c r="O480" s="10" t="s">
        <v>3130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668</v>
      </c>
      <c r="F481" s="10" t="s">
        <v>669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14"/>
        <v>2465625</v>
      </c>
      <c r="L481" s="13">
        <f t="shared" si="15"/>
        <v>2465625</v>
      </c>
      <c r="M481" s="14"/>
      <c r="N481" s="14"/>
      <c r="O481" s="10" t="s">
        <v>3130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2416</v>
      </c>
      <c r="F482" s="10" t="s">
        <v>2876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14"/>
        <v>313809.82</v>
      </c>
      <c r="L482" s="13">
        <f t="shared" si="15"/>
        <v>313809.82</v>
      </c>
      <c r="M482" s="14"/>
      <c r="N482" s="14"/>
      <c r="O482" s="10" t="s">
        <v>3130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2417</v>
      </c>
      <c r="F483" s="10" t="s">
        <v>2877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14"/>
        <v>268365517.84999999</v>
      </c>
      <c r="L483" s="13">
        <f t="shared" si="15"/>
        <v>268365517.84999999</v>
      </c>
      <c r="M483" s="14"/>
      <c r="N483" s="14"/>
      <c r="O483" s="10" t="s">
        <v>3133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14"/>
        <v>100312.50000000001</v>
      </c>
      <c r="L484" s="13">
        <f t="shared" si="15"/>
        <v>100312.50000000001</v>
      </c>
      <c r="M484" s="14"/>
      <c r="N484" s="14"/>
      <c r="O484" s="10" t="s">
        <v>3130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2418</v>
      </c>
      <c r="F485" s="10" t="s">
        <v>2878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14"/>
        <v>192600</v>
      </c>
      <c r="L485" s="13">
        <f t="shared" si="15"/>
        <v>192600</v>
      </c>
      <c r="M485" s="14"/>
      <c r="N485" s="14"/>
      <c r="O485" s="10" t="s">
        <v>3129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2419</v>
      </c>
      <c r="F486" s="10" t="s">
        <v>2879</v>
      </c>
      <c r="G486" s="10" t="s">
        <v>300</v>
      </c>
      <c r="H486" s="10" t="s">
        <v>308</v>
      </c>
      <c r="I486" s="11">
        <v>20</v>
      </c>
      <c r="J486" s="12">
        <v>3209.82</v>
      </c>
      <c r="K486" s="12">
        <f t="shared" si="14"/>
        <v>64196.4</v>
      </c>
      <c r="L486" s="13">
        <f t="shared" si="15"/>
        <v>64196.4</v>
      </c>
      <c r="M486" s="14"/>
      <c r="N486" s="14"/>
      <c r="O486" s="10" t="s">
        <v>3130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1086</v>
      </c>
      <c r="F487" s="10" t="s">
        <v>1087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14"/>
        <v>16000</v>
      </c>
      <c r="L487" s="13">
        <f t="shared" si="15"/>
        <v>16000</v>
      </c>
      <c r="M487" s="14"/>
      <c r="N487" s="14"/>
      <c r="O487" s="10" t="s">
        <v>3130</v>
      </c>
    </row>
    <row r="488" spans="2:15" ht="60" x14ac:dyDescent="0.2">
      <c r="B488" s="10" t="s">
        <v>3134</v>
      </c>
      <c r="C488" s="10" t="s">
        <v>37</v>
      </c>
      <c r="D488" s="10" t="s">
        <v>36</v>
      </c>
      <c r="E488" s="10" t="s">
        <v>1497</v>
      </c>
      <c r="F488" s="10" t="s">
        <v>1498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14"/>
        <v>40000</v>
      </c>
      <c r="L488" s="13">
        <f t="shared" si="15"/>
        <v>40000</v>
      </c>
      <c r="M488" s="14"/>
      <c r="N488" s="14"/>
      <c r="O488" s="10" t="s">
        <v>3130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2420</v>
      </c>
      <c r="F489" s="10" t="s">
        <v>1848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14"/>
        <v>45000</v>
      </c>
      <c r="L489" s="13">
        <f t="shared" si="15"/>
        <v>45000</v>
      </c>
      <c r="M489" s="14"/>
      <c r="N489" s="14"/>
      <c r="O489" s="10" t="s">
        <v>3130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743</v>
      </c>
      <c r="F490" s="10" t="s">
        <v>744</v>
      </c>
      <c r="G490" s="10" t="s">
        <v>300</v>
      </c>
      <c r="H490" s="10" t="s">
        <v>308</v>
      </c>
      <c r="I490" s="11">
        <v>5</v>
      </c>
      <c r="J490" s="12">
        <v>1433.04</v>
      </c>
      <c r="K490" s="12">
        <f t="shared" si="14"/>
        <v>7165.2</v>
      </c>
      <c r="L490" s="13">
        <f t="shared" si="15"/>
        <v>7165.2</v>
      </c>
      <c r="M490" s="14"/>
      <c r="N490" s="14"/>
      <c r="O490" s="10" t="s">
        <v>3130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1764</v>
      </c>
      <c r="F491" s="10" t="s">
        <v>1765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14"/>
        <v>17500</v>
      </c>
      <c r="L491" s="13">
        <f t="shared" si="15"/>
        <v>17500</v>
      </c>
      <c r="M491" s="14"/>
      <c r="N491" s="14"/>
      <c r="O491" s="10" t="s">
        <v>3129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2421</v>
      </c>
      <c r="F492" s="10" t="s">
        <v>2880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14"/>
        <v>1308.9285714285713</v>
      </c>
      <c r="L492" s="13">
        <f t="shared" si="15"/>
        <v>1308.9285714285713</v>
      </c>
      <c r="M492" s="14"/>
      <c r="N492" s="14"/>
      <c r="O492" s="10" t="s">
        <v>3130</v>
      </c>
    </row>
    <row r="493" spans="2:15" ht="45" x14ac:dyDescent="0.2">
      <c r="B493" s="10" t="s">
        <v>3134</v>
      </c>
      <c r="C493" s="10" t="s">
        <v>102</v>
      </c>
      <c r="D493" s="10" t="s">
        <v>102</v>
      </c>
      <c r="E493" s="10" t="s">
        <v>1499</v>
      </c>
      <c r="F493" s="10" t="s">
        <v>1500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14"/>
        <v>10500</v>
      </c>
      <c r="L493" s="13">
        <f t="shared" si="15"/>
        <v>10500</v>
      </c>
      <c r="M493" s="14"/>
      <c r="N493" s="14"/>
      <c r="O493" s="10" t="s">
        <v>3129</v>
      </c>
    </row>
    <row r="494" spans="2:15" ht="45" x14ac:dyDescent="0.2">
      <c r="B494" s="10" t="s">
        <v>3135</v>
      </c>
      <c r="C494" s="10" t="s">
        <v>102</v>
      </c>
      <c r="D494" s="10" t="s">
        <v>102</v>
      </c>
      <c r="E494" s="10" t="s">
        <v>2075</v>
      </c>
      <c r="F494" s="10" t="s">
        <v>2076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14"/>
        <v>11700</v>
      </c>
      <c r="L494" s="13">
        <f t="shared" si="15"/>
        <v>11700</v>
      </c>
      <c r="M494" s="14"/>
      <c r="N494" s="14"/>
      <c r="O494" s="10" t="s">
        <v>3129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</v>
      </c>
      <c r="K495" s="12">
        <f t="shared" si="14"/>
        <v>57454.799999999996</v>
      </c>
      <c r="L495" s="13">
        <f t="shared" si="15"/>
        <v>57454.799999999996</v>
      </c>
      <c r="M495" s="14"/>
      <c r="N495" s="14"/>
      <c r="O495" s="10" t="s">
        <v>3130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2422</v>
      </c>
      <c r="F496" s="10" t="s">
        <v>2881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14"/>
        <v>60000</v>
      </c>
      <c r="L496" s="13">
        <f t="shared" si="15"/>
        <v>60000</v>
      </c>
      <c r="M496" s="14"/>
      <c r="N496" s="14"/>
      <c r="O496" s="10" t="s">
        <v>3130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871</v>
      </c>
      <c r="F497" s="10" t="s">
        <v>872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14"/>
        <v>1410.71</v>
      </c>
      <c r="L497" s="13">
        <f t="shared" si="15"/>
        <v>1410.71</v>
      </c>
      <c r="M497" s="14"/>
      <c r="N497" s="14"/>
      <c r="O497" s="10" t="s">
        <v>3130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1088</v>
      </c>
      <c r="F498" s="10" t="s">
        <v>1089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14"/>
        <v>12839.2</v>
      </c>
      <c r="L498" s="13">
        <f t="shared" si="15"/>
        <v>12839.2</v>
      </c>
      <c r="M498" s="14"/>
      <c r="N498" s="14"/>
      <c r="O498" s="10" t="s">
        <v>3130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1261</v>
      </c>
      <c r="F499" s="10" t="s">
        <v>2882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14"/>
        <v>47424.65</v>
      </c>
      <c r="L499" s="13">
        <f t="shared" si="15"/>
        <v>47424.65</v>
      </c>
      <c r="M499" s="14"/>
      <c r="N499" s="14"/>
      <c r="O499" s="10" t="s">
        <v>3129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2423</v>
      </c>
      <c r="F500" s="10" t="s">
        <v>2883</v>
      </c>
      <c r="G500" s="10" t="s">
        <v>300</v>
      </c>
      <c r="H500" s="10" t="s">
        <v>303</v>
      </c>
      <c r="I500" s="11">
        <v>50</v>
      </c>
      <c r="J500" s="12">
        <v>749.11</v>
      </c>
      <c r="K500" s="12">
        <f t="shared" si="14"/>
        <v>37455.5</v>
      </c>
      <c r="L500" s="13">
        <f t="shared" si="15"/>
        <v>37455.5</v>
      </c>
      <c r="M500" s="14"/>
      <c r="N500" s="14"/>
      <c r="O500" s="10" t="s">
        <v>3129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2424</v>
      </c>
      <c r="F501" s="10" t="s">
        <v>2884</v>
      </c>
      <c r="G501" s="10" t="s">
        <v>300</v>
      </c>
      <c r="H501" s="10" t="s">
        <v>303</v>
      </c>
      <c r="I501" s="11">
        <v>75</v>
      </c>
      <c r="J501" s="12">
        <v>608.92999999999995</v>
      </c>
      <c r="K501" s="12">
        <f t="shared" si="14"/>
        <v>45669.749999999993</v>
      </c>
      <c r="L501" s="13">
        <f t="shared" si="15"/>
        <v>45669.749999999993</v>
      </c>
      <c r="M501" s="14"/>
      <c r="N501" s="14"/>
      <c r="O501" s="10" t="s">
        <v>3130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2425</v>
      </c>
      <c r="F502" s="10" t="s">
        <v>2885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14"/>
        <v>40243.749999999993</v>
      </c>
      <c r="L502" s="13">
        <f t="shared" si="15"/>
        <v>40243.749999999993</v>
      </c>
      <c r="M502" s="14"/>
      <c r="N502" s="14"/>
      <c r="O502" s="10" t="s">
        <v>3130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2426</v>
      </c>
      <c r="F503" s="10" t="s">
        <v>2886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14"/>
        <v>29250</v>
      </c>
      <c r="L503" s="13">
        <f t="shared" si="15"/>
        <v>29250</v>
      </c>
      <c r="M503" s="14"/>
      <c r="N503" s="14"/>
      <c r="O503" s="10" t="s">
        <v>3130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1766</v>
      </c>
      <c r="F504" s="10" t="s">
        <v>1767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14"/>
        <v>8988</v>
      </c>
      <c r="L504" s="13">
        <f t="shared" si="15"/>
        <v>8988</v>
      </c>
      <c r="M504" s="14"/>
      <c r="N504" s="14"/>
      <c r="O504" s="10" t="s">
        <v>3129</v>
      </c>
    </row>
    <row r="505" spans="2:15" ht="45" x14ac:dyDescent="0.2">
      <c r="B505" s="10" t="s">
        <v>3136</v>
      </c>
      <c r="C505" s="10" t="s">
        <v>102</v>
      </c>
      <c r="D505" s="10" t="s">
        <v>102</v>
      </c>
      <c r="E505" s="10" t="s">
        <v>1945</v>
      </c>
      <c r="F505" s="10" t="s">
        <v>1946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14"/>
        <v>32175</v>
      </c>
      <c r="L505" s="13">
        <f t="shared" si="15"/>
        <v>32175</v>
      </c>
      <c r="M505" s="14"/>
      <c r="N505" s="14"/>
      <c r="O505" s="10" t="s">
        <v>3130</v>
      </c>
    </row>
    <row r="506" spans="2:15" ht="30" x14ac:dyDescent="0.2">
      <c r="B506" s="10" t="s">
        <v>311</v>
      </c>
      <c r="C506" s="10" t="s">
        <v>2187</v>
      </c>
      <c r="D506" s="10" t="s">
        <v>2156</v>
      </c>
      <c r="E506" s="10" t="s">
        <v>2427</v>
      </c>
      <c r="F506" s="10" t="s">
        <v>2887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14"/>
        <v>214460.1</v>
      </c>
      <c r="L506" s="13">
        <f t="shared" si="15"/>
        <v>214460.1</v>
      </c>
      <c r="M506" s="14"/>
      <c r="N506" s="14"/>
      <c r="O506" s="10" t="s">
        <v>3130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1177</v>
      </c>
      <c r="F507" s="10" t="s">
        <v>1178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14"/>
        <v>27008.499999999996</v>
      </c>
      <c r="L507" s="13">
        <f t="shared" si="15"/>
        <v>27008.499999999996</v>
      </c>
      <c r="M507" s="14"/>
      <c r="N507" s="14"/>
      <c r="O507" s="10" t="s">
        <v>3129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1584</v>
      </c>
      <c r="F508" s="10" t="s">
        <v>1585</v>
      </c>
      <c r="G508" s="10" t="s">
        <v>300</v>
      </c>
      <c r="H508" s="10" t="s">
        <v>307</v>
      </c>
      <c r="I508" s="11">
        <v>47</v>
      </c>
      <c r="J508" s="12">
        <v>791.96</v>
      </c>
      <c r="K508" s="12">
        <f t="shared" si="14"/>
        <v>37222.120000000003</v>
      </c>
      <c r="L508" s="13">
        <f t="shared" si="15"/>
        <v>37222.120000000003</v>
      </c>
      <c r="M508" s="14"/>
      <c r="N508" s="14"/>
      <c r="O508" s="10" t="s">
        <v>3130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1584</v>
      </c>
      <c r="F509" s="10" t="s">
        <v>2888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14"/>
        <v>18589.91</v>
      </c>
      <c r="L509" s="13">
        <f t="shared" si="15"/>
        <v>18589.91</v>
      </c>
      <c r="M509" s="14"/>
      <c r="N509" s="14"/>
      <c r="O509" s="10" t="s">
        <v>3130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745</v>
      </c>
      <c r="F510" s="10" t="s">
        <v>746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14"/>
        <v>9000</v>
      </c>
      <c r="L510" s="13">
        <f t="shared" si="15"/>
        <v>9000</v>
      </c>
      <c r="M510" s="14"/>
      <c r="N510" s="14"/>
      <c r="O510" s="10" t="s">
        <v>3130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873</v>
      </c>
      <c r="F511" s="10" t="s">
        <v>874</v>
      </c>
      <c r="G511" s="10" t="s">
        <v>300</v>
      </c>
      <c r="H511" s="10" t="s">
        <v>200</v>
      </c>
      <c r="I511" s="11">
        <v>116</v>
      </c>
      <c r="J511" s="12">
        <v>1136.6099999999999</v>
      </c>
      <c r="K511" s="12">
        <f t="shared" si="14"/>
        <v>131846.75999999998</v>
      </c>
      <c r="L511" s="13">
        <f t="shared" si="15"/>
        <v>131846.75999999998</v>
      </c>
      <c r="M511" s="14"/>
      <c r="N511" s="14"/>
      <c r="O511" s="10" t="s">
        <v>3130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1090</v>
      </c>
      <c r="F512" s="10" t="s">
        <v>1091</v>
      </c>
      <c r="G512" s="10" t="s">
        <v>300</v>
      </c>
      <c r="H512" s="10" t="s">
        <v>200</v>
      </c>
      <c r="I512" s="11">
        <v>59</v>
      </c>
      <c r="J512" s="12">
        <v>641.96</v>
      </c>
      <c r="K512" s="12">
        <f t="shared" si="14"/>
        <v>37875.64</v>
      </c>
      <c r="L512" s="13">
        <f t="shared" si="15"/>
        <v>37875.64</v>
      </c>
      <c r="M512" s="14"/>
      <c r="N512" s="14"/>
      <c r="O512" s="10" t="s">
        <v>3130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1179</v>
      </c>
      <c r="F513" s="10" t="s">
        <v>1180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14"/>
        <v>28570.999999999996</v>
      </c>
      <c r="L513" s="13">
        <f t="shared" si="15"/>
        <v>28570.999999999996</v>
      </c>
      <c r="M513" s="14"/>
      <c r="N513" s="14"/>
      <c r="O513" s="10" t="s">
        <v>3129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2428</v>
      </c>
      <c r="F514" s="10" t="s">
        <v>1262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14"/>
        <v>43571</v>
      </c>
      <c r="L514" s="13">
        <f t="shared" si="15"/>
        <v>43571</v>
      </c>
      <c r="M514" s="14"/>
      <c r="N514" s="14"/>
      <c r="O514" s="10" t="s">
        <v>3129</v>
      </c>
    </row>
    <row r="515" spans="2:15" ht="45" x14ac:dyDescent="0.2">
      <c r="B515" s="10" t="s">
        <v>3134</v>
      </c>
      <c r="C515" s="10" t="s">
        <v>199</v>
      </c>
      <c r="D515" s="10" t="s">
        <v>198</v>
      </c>
      <c r="E515" s="10" t="s">
        <v>1501</v>
      </c>
      <c r="F515" s="10" t="s">
        <v>1502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14"/>
        <v>64400</v>
      </c>
      <c r="L515" s="13">
        <f t="shared" si="15"/>
        <v>64400</v>
      </c>
      <c r="M515" s="14"/>
      <c r="N515" s="14"/>
      <c r="O515" s="10" t="s">
        <v>3129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1586</v>
      </c>
      <c r="F516" s="10" t="s">
        <v>1587</v>
      </c>
      <c r="G516" s="10" t="s">
        <v>300</v>
      </c>
      <c r="H516" s="10" t="s">
        <v>200</v>
      </c>
      <c r="I516" s="11">
        <v>94</v>
      </c>
      <c r="J516" s="12">
        <v>1280.3599999999999</v>
      </c>
      <c r="K516" s="12">
        <f t="shared" si="14"/>
        <v>120353.84</v>
      </c>
      <c r="L516" s="13">
        <f t="shared" si="15"/>
        <v>120353.84</v>
      </c>
      <c r="M516" s="14"/>
      <c r="N516" s="14"/>
      <c r="O516" s="10" t="s">
        <v>3130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1658</v>
      </c>
      <c r="F517" s="10" t="s">
        <v>1659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14"/>
        <v>93500</v>
      </c>
      <c r="L517" s="13">
        <f t="shared" si="15"/>
        <v>93500</v>
      </c>
      <c r="M517" s="14"/>
      <c r="N517" s="14"/>
      <c r="O517" s="10" t="s">
        <v>3130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963</v>
      </c>
      <c r="F518" s="10" t="s">
        <v>964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14"/>
        <v>19125</v>
      </c>
      <c r="L518" s="13">
        <f t="shared" si="15"/>
        <v>19125</v>
      </c>
      <c r="M518" s="14"/>
      <c r="N518" s="14"/>
      <c r="O518" s="10" t="s">
        <v>3130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1768</v>
      </c>
      <c r="F519" s="10" t="s">
        <v>1769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14"/>
        <v>21186</v>
      </c>
      <c r="L519" s="13">
        <f t="shared" si="15"/>
        <v>21186</v>
      </c>
      <c r="M519" s="14"/>
      <c r="N519" s="14"/>
      <c r="O519" s="10" t="s">
        <v>3129</v>
      </c>
    </row>
    <row r="520" spans="2:15" ht="45" x14ac:dyDescent="0.2">
      <c r="B520" s="10" t="s">
        <v>3135</v>
      </c>
      <c r="C520" s="10" t="s">
        <v>199</v>
      </c>
      <c r="D520" s="10" t="s">
        <v>198</v>
      </c>
      <c r="E520" s="10" t="s">
        <v>2077</v>
      </c>
      <c r="F520" s="10" t="s">
        <v>2078</v>
      </c>
      <c r="G520" s="10" t="s">
        <v>300</v>
      </c>
      <c r="H520" s="10" t="s">
        <v>200</v>
      </c>
      <c r="I520" s="11">
        <v>142</v>
      </c>
      <c r="J520" s="12">
        <v>683.09</v>
      </c>
      <c r="K520" s="12">
        <f t="shared" si="14"/>
        <v>96998.78</v>
      </c>
      <c r="L520" s="13">
        <f t="shared" si="15"/>
        <v>96998.78</v>
      </c>
      <c r="M520" s="14"/>
      <c r="N520" s="14"/>
      <c r="O520" s="10" t="s">
        <v>3129</v>
      </c>
    </row>
    <row r="521" spans="2:15" ht="45" x14ac:dyDescent="0.2">
      <c r="B521" s="10" t="s">
        <v>3136</v>
      </c>
      <c r="C521" s="10" t="s">
        <v>199</v>
      </c>
      <c r="D521" s="10" t="s">
        <v>198</v>
      </c>
      <c r="E521" s="10" t="s">
        <v>1947</v>
      </c>
      <c r="F521" s="10" t="s">
        <v>1948</v>
      </c>
      <c r="G521" s="10" t="s">
        <v>300</v>
      </c>
      <c r="H521" s="10" t="s">
        <v>200</v>
      </c>
      <c r="I521" s="11">
        <v>80</v>
      </c>
      <c r="J521" s="12">
        <v>1141.96</v>
      </c>
      <c r="K521" s="12">
        <f t="shared" si="14"/>
        <v>91356.800000000003</v>
      </c>
      <c r="L521" s="13">
        <f t="shared" si="15"/>
        <v>91356.800000000003</v>
      </c>
      <c r="M521" s="14"/>
      <c r="N521" s="14"/>
      <c r="O521" s="10" t="s">
        <v>3130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1364</v>
      </c>
      <c r="F522" s="10" t="s">
        <v>1365</v>
      </c>
      <c r="G522" s="10" t="s">
        <v>300</v>
      </c>
      <c r="H522" s="10" t="s">
        <v>302</v>
      </c>
      <c r="I522" s="11">
        <v>30</v>
      </c>
      <c r="J522" s="12">
        <v>1108.04</v>
      </c>
      <c r="K522" s="12">
        <f t="shared" si="14"/>
        <v>33241.199999999997</v>
      </c>
      <c r="L522" s="13">
        <f t="shared" si="15"/>
        <v>33241.199999999997</v>
      </c>
      <c r="M522" s="14"/>
      <c r="N522" s="14"/>
      <c r="O522" s="10" t="s">
        <v>3129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16">I523*J523</f>
        <v>54570</v>
      </c>
      <c r="L523" s="13">
        <f t="shared" ref="L523:L586" si="17">K523</f>
        <v>54570</v>
      </c>
      <c r="M523" s="14"/>
      <c r="N523" s="14"/>
      <c r="O523" s="10" t="s">
        <v>3130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2429</v>
      </c>
      <c r="F524" s="10" t="s">
        <v>2889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16"/>
        <v>7481.2499999999982</v>
      </c>
      <c r="L524" s="13">
        <f t="shared" si="17"/>
        <v>7481.2499999999982</v>
      </c>
      <c r="M524" s="14"/>
      <c r="N524" s="14"/>
      <c r="O524" s="10" t="s">
        <v>3130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2430</v>
      </c>
      <c r="F525" s="10" t="s">
        <v>2890</v>
      </c>
      <c r="G525" s="10" t="s">
        <v>300</v>
      </c>
      <c r="H525" s="10" t="s">
        <v>308</v>
      </c>
      <c r="I525" s="11">
        <v>3</v>
      </c>
      <c r="J525" s="12">
        <v>4298.21</v>
      </c>
      <c r="K525" s="12">
        <f t="shared" si="16"/>
        <v>12894.630000000001</v>
      </c>
      <c r="L525" s="13">
        <f t="shared" si="17"/>
        <v>12894.630000000001</v>
      </c>
      <c r="M525" s="14"/>
      <c r="N525" s="14"/>
      <c r="O525" s="10" t="s">
        <v>3130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1588</v>
      </c>
      <c r="F526" s="10" t="s">
        <v>1589</v>
      </c>
      <c r="G526" s="10" t="s">
        <v>300</v>
      </c>
      <c r="H526" s="10" t="s">
        <v>308</v>
      </c>
      <c r="I526" s="11">
        <v>3</v>
      </c>
      <c r="J526" s="12">
        <v>6955.36</v>
      </c>
      <c r="K526" s="12">
        <f t="shared" si="16"/>
        <v>20866.079999999998</v>
      </c>
      <c r="L526" s="13">
        <f t="shared" si="17"/>
        <v>20866.079999999998</v>
      </c>
      <c r="M526" s="14"/>
      <c r="N526" s="14"/>
      <c r="O526" s="10" t="s">
        <v>3130</v>
      </c>
    </row>
    <row r="527" spans="2:15" ht="75" x14ac:dyDescent="0.2">
      <c r="B527" s="10" t="s">
        <v>3136</v>
      </c>
      <c r="C527" s="10" t="s">
        <v>104</v>
      </c>
      <c r="D527" s="10" t="s">
        <v>103</v>
      </c>
      <c r="E527" s="10" t="s">
        <v>1949</v>
      </c>
      <c r="F527" s="10" t="s">
        <v>1950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16"/>
        <v>9013.380000000001</v>
      </c>
      <c r="L527" s="13">
        <f t="shared" si="17"/>
        <v>9013.380000000001</v>
      </c>
      <c r="M527" s="14"/>
      <c r="N527" s="14"/>
      <c r="O527" s="10" t="s">
        <v>3130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16"/>
        <v>415136.8</v>
      </c>
      <c r="L528" s="13">
        <f t="shared" si="17"/>
        <v>415136.8</v>
      </c>
      <c r="M528" s="14"/>
      <c r="N528" s="14"/>
      <c r="O528" s="10" t="s">
        <v>3130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2431</v>
      </c>
      <c r="F529" s="10" t="s">
        <v>2891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16"/>
        <v>1114285.6000000001</v>
      </c>
      <c r="L529" s="13">
        <f t="shared" si="17"/>
        <v>1114285.6000000001</v>
      </c>
      <c r="M529" s="14"/>
      <c r="N529" s="14"/>
      <c r="O529" s="10" t="s">
        <v>3129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1770</v>
      </c>
      <c r="F530" s="10" t="s">
        <v>1771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16"/>
        <v>3750</v>
      </c>
      <c r="L530" s="13">
        <f t="shared" si="17"/>
        <v>3750</v>
      </c>
      <c r="M530" s="14"/>
      <c r="N530" s="14"/>
      <c r="O530" s="10" t="s">
        <v>3129</v>
      </c>
    </row>
    <row r="531" spans="2:15" ht="30" x14ac:dyDescent="0.2">
      <c r="B531" s="10" t="s">
        <v>286</v>
      </c>
      <c r="C531" s="10" t="s">
        <v>2188</v>
      </c>
      <c r="D531" s="10" t="s">
        <v>2157</v>
      </c>
      <c r="E531" s="10" t="s">
        <v>2432</v>
      </c>
      <c r="F531" s="10" t="s">
        <v>2892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16"/>
        <v>40125</v>
      </c>
      <c r="L531" s="13">
        <f t="shared" si="17"/>
        <v>40125</v>
      </c>
      <c r="M531" s="14"/>
      <c r="N531" s="14"/>
      <c r="O531" s="10" t="s">
        <v>3130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875</v>
      </c>
      <c r="F532" s="10" t="s">
        <v>876</v>
      </c>
      <c r="G532" s="10" t="s">
        <v>300</v>
      </c>
      <c r="H532" s="10" t="s">
        <v>308</v>
      </c>
      <c r="I532" s="11">
        <v>12</v>
      </c>
      <c r="J532" s="12">
        <v>630.36</v>
      </c>
      <c r="K532" s="12">
        <f t="shared" si="16"/>
        <v>7564.32</v>
      </c>
      <c r="L532" s="13">
        <f t="shared" si="17"/>
        <v>7564.32</v>
      </c>
      <c r="M532" s="14"/>
      <c r="N532" s="14"/>
      <c r="O532" s="10" t="s">
        <v>3130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2433</v>
      </c>
      <c r="F533" s="10" t="s">
        <v>2893</v>
      </c>
      <c r="G533" s="10" t="s">
        <v>300</v>
      </c>
      <c r="H533" s="10" t="s">
        <v>308</v>
      </c>
      <c r="I533" s="11">
        <v>12</v>
      </c>
      <c r="J533" s="12">
        <v>641.96</v>
      </c>
      <c r="K533" s="12">
        <f t="shared" si="16"/>
        <v>7703.52</v>
      </c>
      <c r="L533" s="13">
        <f t="shared" si="17"/>
        <v>7703.52</v>
      </c>
      <c r="M533" s="14"/>
      <c r="N533" s="14"/>
      <c r="O533" s="10" t="s">
        <v>3130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2434</v>
      </c>
      <c r="F534" s="10" t="s">
        <v>2894</v>
      </c>
      <c r="G534" s="10" t="s">
        <v>300</v>
      </c>
      <c r="H534" s="10" t="s">
        <v>308</v>
      </c>
      <c r="I534" s="11">
        <v>5</v>
      </c>
      <c r="J534" s="12">
        <v>651.79</v>
      </c>
      <c r="K534" s="12">
        <f t="shared" si="16"/>
        <v>3258.95</v>
      </c>
      <c r="L534" s="13">
        <f t="shared" si="17"/>
        <v>3258.95</v>
      </c>
      <c r="M534" s="14"/>
      <c r="N534" s="14"/>
      <c r="O534" s="10" t="s">
        <v>3129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1298</v>
      </c>
      <c r="F535" s="10" t="s">
        <v>1299</v>
      </c>
      <c r="G535" s="10" t="s">
        <v>300</v>
      </c>
      <c r="H535" s="10" t="s">
        <v>308</v>
      </c>
      <c r="I535" s="11">
        <v>10</v>
      </c>
      <c r="J535" s="12">
        <v>534.82000000000005</v>
      </c>
      <c r="K535" s="12">
        <f t="shared" si="16"/>
        <v>5348.2000000000007</v>
      </c>
      <c r="L535" s="13">
        <f t="shared" si="17"/>
        <v>5348.2000000000007</v>
      </c>
      <c r="M535" s="14"/>
      <c r="N535" s="14"/>
      <c r="O535" s="10" t="s">
        <v>3129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2435</v>
      </c>
      <c r="F536" s="10" t="s">
        <v>2895</v>
      </c>
      <c r="G536" s="10" t="s">
        <v>300</v>
      </c>
      <c r="H536" s="10" t="s">
        <v>308</v>
      </c>
      <c r="I536" s="11">
        <v>20</v>
      </c>
      <c r="J536" s="12">
        <v>777.68</v>
      </c>
      <c r="K536" s="12">
        <f t="shared" si="16"/>
        <v>15553.599999999999</v>
      </c>
      <c r="L536" s="13">
        <f t="shared" si="17"/>
        <v>15553.599999999999</v>
      </c>
      <c r="M536" s="14"/>
      <c r="N536" s="14"/>
      <c r="O536" s="10" t="s">
        <v>3130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1849</v>
      </c>
      <c r="F537" s="10" t="s">
        <v>1850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16"/>
        <v>13000</v>
      </c>
      <c r="L537" s="13">
        <f t="shared" si="17"/>
        <v>13000</v>
      </c>
      <c r="M537" s="14"/>
      <c r="N537" s="14"/>
      <c r="O537" s="10" t="s">
        <v>3130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210.18</v>
      </c>
      <c r="K538" s="12">
        <f t="shared" si="16"/>
        <v>8407.2000000000007</v>
      </c>
      <c r="L538" s="13">
        <f t="shared" si="17"/>
        <v>8407.2000000000007</v>
      </c>
      <c r="M538" s="14"/>
      <c r="N538" s="14"/>
      <c r="O538" s="10" t="s">
        <v>3130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2436</v>
      </c>
      <c r="F539" s="10" t="s">
        <v>2896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16"/>
        <v>3803.5499999999997</v>
      </c>
      <c r="L539" s="13">
        <f t="shared" si="17"/>
        <v>3803.5499999999997</v>
      </c>
      <c r="M539" s="14"/>
      <c r="N539" s="14"/>
      <c r="O539" s="10" t="s">
        <v>3129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2437</v>
      </c>
      <c r="F540" s="10" t="s">
        <v>2897</v>
      </c>
      <c r="G540" s="10" t="s">
        <v>300</v>
      </c>
      <c r="H540" s="10" t="s">
        <v>308</v>
      </c>
      <c r="I540" s="11">
        <v>58</v>
      </c>
      <c r="J540" s="12">
        <v>238.39</v>
      </c>
      <c r="K540" s="12">
        <f t="shared" si="16"/>
        <v>13826.619999999999</v>
      </c>
      <c r="L540" s="13">
        <f t="shared" si="17"/>
        <v>13826.619999999999</v>
      </c>
      <c r="M540" s="14"/>
      <c r="N540" s="14"/>
      <c r="O540" s="10" t="s">
        <v>3130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2438</v>
      </c>
      <c r="F541" s="10" t="s">
        <v>2898</v>
      </c>
      <c r="G541" s="10" t="s">
        <v>300</v>
      </c>
      <c r="H541" s="10" t="s">
        <v>308</v>
      </c>
      <c r="I541" s="11">
        <v>10</v>
      </c>
      <c r="J541" s="12">
        <v>124.11</v>
      </c>
      <c r="K541" s="12">
        <f t="shared" si="16"/>
        <v>1241.0999999999999</v>
      </c>
      <c r="L541" s="13">
        <f t="shared" si="17"/>
        <v>1241.0999999999999</v>
      </c>
      <c r="M541" s="14"/>
      <c r="N541" s="14"/>
      <c r="O541" s="10" t="s">
        <v>3130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2439</v>
      </c>
      <c r="F542" s="10" t="s">
        <v>1263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16"/>
        <v>2875</v>
      </c>
      <c r="L542" s="13">
        <f t="shared" si="17"/>
        <v>2875</v>
      </c>
      <c r="M542" s="14"/>
      <c r="N542" s="14"/>
      <c r="O542" s="10" t="s">
        <v>3129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2440</v>
      </c>
      <c r="F543" s="10" t="s">
        <v>2899</v>
      </c>
      <c r="G543" s="10" t="s">
        <v>300</v>
      </c>
      <c r="H543" s="10" t="s">
        <v>308</v>
      </c>
      <c r="I543" s="11">
        <v>7</v>
      </c>
      <c r="J543" s="12">
        <v>285.70999999999998</v>
      </c>
      <c r="K543" s="12">
        <f t="shared" si="16"/>
        <v>1999.9699999999998</v>
      </c>
      <c r="L543" s="13">
        <f t="shared" si="17"/>
        <v>1999.9699999999998</v>
      </c>
      <c r="M543" s="14"/>
      <c r="N543" s="14"/>
      <c r="O543" s="10" t="s">
        <v>3130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1590</v>
      </c>
      <c r="F544" s="10" t="s">
        <v>1591</v>
      </c>
      <c r="G544" s="10" t="s">
        <v>300</v>
      </c>
      <c r="H544" s="10" t="s">
        <v>308</v>
      </c>
      <c r="I544" s="11">
        <v>15</v>
      </c>
      <c r="J544" s="12">
        <v>449.11</v>
      </c>
      <c r="K544" s="12">
        <f t="shared" si="16"/>
        <v>6736.6500000000005</v>
      </c>
      <c r="L544" s="13">
        <f t="shared" si="17"/>
        <v>6736.6500000000005</v>
      </c>
      <c r="M544" s="14"/>
      <c r="N544" s="14"/>
      <c r="O544" s="10" t="s">
        <v>3130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2441</v>
      </c>
      <c r="F545" s="10" t="s">
        <v>2900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16"/>
        <v>13500</v>
      </c>
      <c r="L545" s="13">
        <f t="shared" si="17"/>
        <v>13500</v>
      </c>
      <c r="M545" s="14"/>
      <c r="N545" s="14"/>
      <c r="O545" s="10" t="s">
        <v>3129</v>
      </c>
    </row>
    <row r="546" spans="2:15" ht="45" x14ac:dyDescent="0.2">
      <c r="B546" s="10" t="s">
        <v>3136</v>
      </c>
      <c r="C546" s="10" t="s">
        <v>110</v>
      </c>
      <c r="D546" s="10" t="s">
        <v>109</v>
      </c>
      <c r="E546" s="10" t="s">
        <v>1951</v>
      </c>
      <c r="F546" s="10" t="s">
        <v>1952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16"/>
        <v>2000</v>
      </c>
      <c r="L546" s="13">
        <f t="shared" si="17"/>
        <v>2000</v>
      </c>
      <c r="M546" s="14"/>
      <c r="N546" s="14"/>
      <c r="O546" s="10" t="s">
        <v>3130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16"/>
        <v>27820</v>
      </c>
      <c r="L547" s="13">
        <f t="shared" si="17"/>
        <v>27820</v>
      </c>
      <c r="M547" s="14"/>
      <c r="N547" s="14"/>
      <c r="O547" s="10" t="s">
        <v>3130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2442</v>
      </c>
      <c r="F548" s="10" t="s">
        <v>2901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16"/>
        <v>17625</v>
      </c>
      <c r="L548" s="13">
        <f t="shared" si="17"/>
        <v>17625</v>
      </c>
      <c r="M548" s="14"/>
      <c r="N548" s="14"/>
      <c r="O548" s="10" t="s">
        <v>3129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2443</v>
      </c>
      <c r="F549" s="10" t="s">
        <v>2902</v>
      </c>
      <c r="G549" s="10" t="s">
        <v>300</v>
      </c>
      <c r="H549" s="10" t="s">
        <v>308</v>
      </c>
      <c r="I549" s="11">
        <v>58</v>
      </c>
      <c r="J549" s="12">
        <v>554.46</v>
      </c>
      <c r="K549" s="12">
        <f t="shared" si="16"/>
        <v>32158.68</v>
      </c>
      <c r="L549" s="13">
        <f t="shared" si="17"/>
        <v>32158.68</v>
      </c>
      <c r="M549" s="14"/>
      <c r="N549" s="14"/>
      <c r="O549" s="10" t="s">
        <v>3130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1092</v>
      </c>
      <c r="F550" s="10" t="s">
        <v>1093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16"/>
        <v>7491</v>
      </c>
      <c r="L550" s="13">
        <f t="shared" si="17"/>
        <v>7491</v>
      </c>
      <c r="M550" s="14"/>
      <c r="N550" s="14"/>
      <c r="O550" s="10" t="s">
        <v>3130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1264</v>
      </c>
      <c r="F551" s="10" t="s">
        <v>2903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16"/>
        <v>3901.75</v>
      </c>
      <c r="L551" s="13">
        <f t="shared" si="17"/>
        <v>3901.75</v>
      </c>
      <c r="M551" s="14"/>
      <c r="N551" s="14"/>
      <c r="O551" s="10" t="s">
        <v>3129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2444</v>
      </c>
      <c r="F552" s="10" t="s">
        <v>2904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16"/>
        <v>4900</v>
      </c>
      <c r="L552" s="13">
        <f t="shared" si="17"/>
        <v>4900</v>
      </c>
      <c r="M552" s="14"/>
      <c r="N552" s="14"/>
      <c r="O552" s="10" t="s">
        <v>3130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1592</v>
      </c>
      <c r="F553" s="10" t="s">
        <v>1593</v>
      </c>
      <c r="G553" s="10" t="s">
        <v>300</v>
      </c>
      <c r="H553" s="10" t="s">
        <v>308</v>
      </c>
      <c r="I553" s="11">
        <v>14</v>
      </c>
      <c r="J553" s="12">
        <v>674.11</v>
      </c>
      <c r="K553" s="12">
        <f t="shared" si="16"/>
        <v>9437.5400000000009</v>
      </c>
      <c r="L553" s="13">
        <f t="shared" si="17"/>
        <v>9437.5400000000009</v>
      </c>
      <c r="M553" s="14"/>
      <c r="N553" s="14"/>
      <c r="O553" s="10" t="s">
        <v>3130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2445</v>
      </c>
      <c r="F554" s="10" t="s">
        <v>2905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16"/>
        <v>4200</v>
      </c>
      <c r="L554" s="13">
        <f t="shared" si="17"/>
        <v>4200</v>
      </c>
      <c r="M554" s="14"/>
      <c r="N554" s="14"/>
      <c r="O554" s="10" t="s">
        <v>3130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1772</v>
      </c>
      <c r="F555" s="10" t="s">
        <v>1773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16"/>
        <v>7068</v>
      </c>
      <c r="L555" s="13">
        <f t="shared" si="17"/>
        <v>7068</v>
      </c>
      <c r="M555" s="14"/>
      <c r="N555" s="14"/>
      <c r="O555" s="10" t="s">
        <v>3129</v>
      </c>
    </row>
    <row r="556" spans="2:15" ht="105" x14ac:dyDescent="0.2">
      <c r="B556" s="10" t="s">
        <v>3136</v>
      </c>
      <c r="C556" s="10" t="s">
        <v>112</v>
      </c>
      <c r="D556" s="10" t="s">
        <v>111</v>
      </c>
      <c r="E556" s="10" t="s">
        <v>1953</v>
      </c>
      <c r="F556" s="10" t="s">
        <v>1954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16"/>
        <v>2500</v>
      </c>
      <c r="L556" s="13">
        <f t="shared" si="17"/>
        <v>2500</v>
      </c>
      <c r="M556" s="14"/>
      <c r="N556" s="14"/>
      <c r="O556" s="10" t="s">
        <v>3130</v>
      </c>
    </row>
    <row r="557" spans="2:15" ht="30" x14ac:dyDescent="0.2">
      <c r="B557" s="10" t="s">
        <v>311</v>
      </c>
      <c r="C557" s="10" t="s">
        <v>2136</v>
      </c>
      <c r="D557" s="10" t="s">
        <v>2136</v>
      </c>
      <c r="E557" s="10" t="s">
        <v>2446</v>
      </c>
      <c r="F557" s="10" t="s">
        <v>2906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16"/>
        <v>1949046.35</v>
      </c>
      <c r="L557" s="13">
        <f t="shared" si="17"/>
        <v>1949046.35</v>
      </c>
      <c r="M557" s="14"/>
      <c r="N557" s="14"/>
      <c r="O557" s="10" t="s">
        <v>3130</v>
      </c>
    </row>
    <row r="558" spans="2:15" ht="30" x14ac:dyDescent="0.2">
      <c r="B558" s="10" t="s">
        <v>311</v>
      </c>
      <c r="C558" s="10" t="s">
        <v>2136</v>
      </c>
      <c r="D558" s="10" t="s">
        <v>2136</v>
      </c>
      <c r="E558" s="10" t="s">
        <v>2447</v>
      </c>
      <c r="F558" s="10" t="s">
        <v>2907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16"/>
        <v>46429686.800000004</v>
      </c>
      <c r="L558" s="13">
        <f t="shared" si="17"/>
        <v>46429686.800000004</v>
      </c>
      <c r="M558" s="14"/>
      <c r="N558" s="14"/>
      <c r="O558" s="10" t="s">
        <v>3130</v>
      </c>
    </row>
    <row r="559" spans="2:15" ht="45" x14ac:dyDescent="0.2">
      <c r="B559" s="10" t="s">
        <v>311</v>
      </c>
      <c r="C559" s="10" t="s">
        <v>2189</v>
      </c>
      <c r="D559" s="10" t="s">
        <v>2158</v>
      </c>
      <c r="E559" s="10" t="s">
        <v>2448</v>
      </c>
      <c r="F559" s="10" t="s">
        <v>2908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16"/>
        <v>6041.07</v>
      </c>
      <c r="L559" s="13">
        <f t="shared" si="17"/>
        <v>6041.07</v>
      </c>
      <c r="M559" s="14"/>
      <c r="N559" s="14"/>
      <c r="O559" s="10" t="s">
        <v>3130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2449</v>
      </c>
      <c r="F560" s="10" t="s">
        <v>2909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16"/>
        <v>28500</v>
      </c>
      <c r="L560" s="13">
        <f t="shared" si="17"/>
        <v>28500</v>
      </c>
      <c r="M560" s="14"/>
      <c r="N560" s="14"/>
      <c r="O560" s="10" t="s">
        <v>3129</v>
      </c>
    </row>
    <row r="561" spans="2:15" ht="120" x14ac:dyDescent="0.2">
      <c r="B561" s="10" t="s">
        <v>185</v>
      </c>
      <c r="C561" s="10" t="s">
        <v>2159</v>
      </c>
      <c r="D561" s="10" t="s">
        <v>2159</v>
      </c>
      <c r="E561" s="10" t="s">
        <v>2450</v>
      </c>
      <c r="F561" s="10" t="s">
        <v>2910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16"/>
        <v>50169.599999999999</v>
      </c>
      <c r="L561" s="13">
        <f t="shared" si="17"/>
        <v>50169.599999999999</v>
      </c>
      <c r="M561" s="14"/>
      <c r="N561" s="14"/>
      <c r="O561" s="10" t="s">
        <v>3129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877</v>
      </c>
      <c r="F562" s="10" t="s">
        <v>878</v>
      </c>
      <c r="G562" s="10" t="s">
        <v>300</v>
      </c>
      <c r="H562" s="10" t="s">
        <v>308</v>
      </c>
      <c r="I562" s="11">
        <v>12</v>
      </c>
      <c r="J562" s="12">
        <v>701.79</v>
      </c>
      <c r="K562" s="12">
        <f t="shared" si="16"/>
        <v>8421.48</v>
      </c>
      <c r="L562" s="13">
        <f t="shared" si="17"/>
        <v>8421.48</v>
      </c>
      <c r="M562" s="14"/>
      <c r="N562" s="14"/>
      <c r="O562" s="10" t="s">
        <v>3130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1774</v>
      </c>
      <c r="F563" s="10" t="s">
        <v>1775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16"/>
        <v>9886.8000000000011</v>
      </c>
      <c r="L563" s="13">
        <f t="shared" si="17"/>
        <v>9886.8000000000011</v>
      </c>
      <c r="M563" s="14"/>
      <c r="N563" s="14"/>
      <c r="O563" s="10" t="s">
        <v>3129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2451</v>
      </c>
      <c r="F564" s="10" t="s">
        <v>2911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16"/>
        <v>105178</v>
      </c>
      <c r="L564" s="13">
        <f t="shared" si="17"/>
        <v>105178</v>
      </c>
      <c r="M564" s="14"/>
      <c r="N564" s="14"/>
      <c r="O564" s="10" t="s">
        <v>3129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2912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16"/>
        <v>122008.5</v>
      </c>
      <c r="L565" s="13">
        <f t="shared" si="17"/>
        <v>122008.5</v>
      </c>
      <c r="M565" s="14"/>
      <c r="N565" s="14"/>
      <c r="O565" s="10" t="s">
        <v>3129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2452</v>
      </c>
      <c r="F566" s="10" t="s">
        <v>2913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16"/>
        <v>75106.8</v>
      </c>
      <c r="L566" s="13">
        <f t="shared" si="17"/>
        <v>75106.8</v>
      </c>
      <c r="M566" s="14"/>
      <c r="N566" s="14"/>
      <c r="O566" s="10" t="s">
        <v>3130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879</v>
      </c>
      <c r="F567" s="10" t="s">
        <v>880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16"/>
        <v>14374.92</v>
      </c>
      <c r="L567" s="13">
        <f t="shared" si="17"/>
        <v>14374.92</v>
      </c>
      <c r="M567" s="14"/>
      <c r="N567" s="14"/>
      <c r="O567" s="10" t="s">
        <v>3130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1265</v>
      </c>
      <c r="F568" s="10" t="s">
        <v>1266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16"/>
        <v>21183</v>
      </c>
      <c r="L568" s="13">
        <f t="shared" si="17"/>
        <v>21183</v>
      </c>
      <c r="M568" s="14"/>
      <c r="N568" s="14"/>
      <c r="O568" s="10" t="s">
        <v>3129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1594</v>
      </c>
      <c r="F569" s="10" t="s">
        <v>1595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16"/>
        <v>36307.11</v>
      </c>
      <c r="L569" s="13">
        <f t="shared" si="17"/>
        <v>36307.11</v>
      </c>
      <c r="M569" s="14"/>
      <c r="N569" s="14"/>
      <c r="O569" s="10" t="s">
        <v>3130</v>
      </c>
    </row>
    <row r="570" spans="2:15" ht="150" x14ac:dyDescent="0.2">
      <c r="B570" s="10" t="s">
        <v>3135</v>
      </c>
      <c r="C570" s="10" t="s">
        <v>113</v>
      </c>
      <c r="D570" s="10" t="s">
        <v>113</v>
      </c>
      <c r="E570" s="10" t="s">
        <v>2079</v>
      </c>
      <c r="F570" s="10" t="s">
        <v>2080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16"/>
        <v>28125</v>
      </c>
      <c r="L570" s="13">
        <f t="shared" si="17"/>
        <v>28125</v>
      </c>
      <c r="M570" s="14"/>
      <c r="N570" s="14"/>
      <c r="O570" s="10" t="s">
        <v>3129</v>
      </c>
    </row>
    <row r="571" spans="2:15" ht="150" x14ac:dyDescent="0.2">
      <c r="B571" s="10" t="s">
        <v>3136</v>
      </c>
      <c r="C571" s="10" t="s">
        <v>113</v>
      </c>
      <c r="D571" s="10" t="s">
        <v>113</v>
      </c>
      <c r="E571" s="10" t="s">
        <v>1955</v>
      </c>
      <c r="F571" s="10" t="s">
        <v>1956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16"/>
        <v>28506.920000000002</v>
      </c>
      <c r="L571" s="13">
        <f t="shared" si="17"/>
        <v>28506.920000000002</v>
      </c>
      <c r="M571" s="14"/>
      <c r="N571" s="14"/>
      <c r="O571" s="10" t="s">
        <v>3130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1094</v>
      </c>
      <c r="F572" s="10" t="s">
        <v>1095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16"/>
        <v>3794.5</v>
      </c>
      <c r="L572" s="13">
        <f t="shared" si="17"/>
        <v>3794.5</v>
      </c>
      <c r="M572" s="14"/>
      <c r="N572" s="14"/>
      <c r="O572" s="10" t="s">
        <v>3130</v>
      </c>
    </row>
    <row r="573" spans="2:15" ht="45" x14ac:dyDescent="0.2">
      <c r="B573" s="10" t="s">
        <v>3135</v>
      </c>
      <c r="C573" s="10" t="s">
        <v>231</v>
      </c>
      <c r="D573" s="10" t="s">
        <v>230</v>
      </c>
      <c r="E573" s="10" t="s">
        <v>2453</v>
      </c>
      <c r="F573" s="10" t="s">
        <v>2914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16"/>
        <v>12000</v>
      </c>
      <c r="L573" s="13">
        <f t="shared" si="17"/>
        <v>12000</v>
      </c>
      <c r="M573" s="14"/>
      <c r="N573" s="14"/>
      <c r="O573" s="10" t="s">
        <v>3129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1096</v>
      </c>
      <c r="F574" s="10" t="s">
        <v>1097</v>
      </c>
      <c r="G574" s="10" t="s">
        <v>300</v>
      </c>
      <c r="H574" s="10" t="s">
        <v>3137</v>
      </c>
      <c r="I574" s="11">
        <v>100</v>
      </c>
      <c r="J574" s="12">
        <v>566.96</v>
      </c>
      <c r="K574" s="12">
        <f t="shared" si="16"/>
        <v>56696</v>
      </c>
      <c r="L574" s="13">
        <f t="shared" si="17"/>
        <v>56696</v>
      </c>
      <c r="M574" s="14"/>
      <c r="N574" s="14"/>
      <c r="O574" s="10" t="s">
        <v>3129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1181</v>
      </c>
      <c r="F575" s="10" t="s">
        <v>1182</v>
      </c>
      <c r="G575" s="10" t="s">
        <v>300</v>
      </c>
      <c r="H575" s="10" t="s">
        <v>3137</v>
      </c>
      <c r="I575" s="11">
        <v>180</v>
      </c>
      <c r="J575" s="12">
        <v>1510</v>
      </c>
      <c r="K575" s="12">
        <f t="shared" si="16"/>
        <v>271800</v>
      </c>
      <c r="L575" s="13">
        <f t="shared" si="17"/>
        <v>271800</v>
      </c>
      <c r="M575" s="14"/>
      <c r="N575" s="14"/>
      <c r="O575" s="10" t="s">
        <v>3129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2454</v>
      </c>
      <c r="F576" s="10" t="s">
        <v>1267</v>
      </c>
      <c r="G576" s="10" t="s">
        <v>300</v>
      </c>
      <c r="H576" s="10" t="s">
        <v>3137</v>
      </c>
      <c r="I576" s="11">
        <v>408</v>
      </c>
      <c r="J576" s="12">
        <v>784.82</v>
      </c>
      <c r="K576" s="12">
        <f t="shared" si="16"/>
        <v>320206.56</v>
      </c>
      <c r="L576" s="13">
        <f t="shared" si="17"/>
        <v>320206.56</v>
      </c>
      <c r="M576" s="14"/>
      <c r="N576" s="14"/>
      <c r="O576" s="10" t="s">
        <v>3129</v>
      </c>
    </row>
    <row r="577" spans="2:15" ht="45" x14ac:dyDescent="0.2">
      <c r="B577" s="10" t="s">
        <v>3134</v>
      </c>
      <c r="C577" s="10" t="s">
        <v>202</v>
      </c>
      <c r="D577" s="10" t="s">
        <v>201</v>
      </c>
      <c r="E577" s="10" t="s">
        <v>1503</v>
      </c>
      <c r="F577" s="10" t="s">
        <v>1504</v>
      </c>
      <c r="G577" s="10" t="s">
        <v>300</v>
      </c>
      <c r="H577" s="10" t="s">
        <v>3137</v>
      </c>
      <c r="I577" s="11">
        <v>200</v>
      </c>
      <c r="J577" s="12">
        <v>570</v>
      </c>
      <c r="K577" s="12">
        <f t="shared" si="16"/>
        <v>114000</v>
      </c>
      <c r="L577" s="13">
        <f t="shared" si="17"/>
        <v>114000</v>
      </c>
      <c r="M577" s="14"/>
      <c r="N577" s="14"/>
      <c r="O577" s="10" t="s">
        <v>3129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1660</v>
      </c>
      <c r="F578" s="10" t="s">
        <v>1661</v>
      </c>
      <c r="G578" s="10" t="s">
        <v>300</v>
      </c>
      <c r="H578" s="10" t="s">
        <v>3137</v>
      </c>
      <c r="I578" s="11">
        <v>242</v>
      </c>
      <c r="J578" s="12">
        <v>1600</v>
      </c>
      <c r="K578" s="12">
        <f t="shared" si="16"/>
        <v>387200</v>
      </c>
      <c r="L578" s="13">
        <f t="shared" si="17"/>
        <v>387200</v>
      </c>
      <c r="M578" s="14"/>
      <c r="N578" s="14"/>
      <c r="O578" s="10" t="s">
        <v>3129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965</v>
      </c>
      <c r="F579" s="10" t="s">
        <v>966</v>
      </c>
      <c r="G579" s="10" t="s">
        <v>300</v>
      </c>
      <c r="H579" s="10" t="s">
        <v>3137</v>
      </c>
      <c r="I579" s="11">
        <v>28</v>
      </c>
      <c r="J579" s="12">
        <v>669.64</v>
      </c>
      <c r="K579" s="12">
        <f t="shared" si="16"/>
        <v>18749.919999999998</v>
      </c>
      <c r="L579" s="13">
        <f t="shared" si="17"/>
        <v>18749.919999999998</v>
      </c>
      <c r="M579" s="14"/>
      <c r="N579" s="14"/>
      <c r="O579" s="10" t="s">
        <v>3130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747</v>
      </c>
      <c r="F580" s="10" t="s">
        <v>748</v>
      </c>
      <c r="G580" s="10" t="s">
        <v>300</v>
      </c>
      <c r="H580" s="10" t="s">
        <v>3137</v>
      </c>
      <c r="I580" s="11">
        <v>220</v>
      </c>
      <c r="J580" s="12">
        <v>1109.82</v>
      </c>
      <c r="K580" s="12">
        <f t="shared" si="16"/>
        <v>244160.4</v>
      </c>
      <c r="L580" s="13">
        <f t="shared" si="17"/>
        <v>244160.4</v>
      </c>
      <c r="M580" s="14"/>
      <c r="N580" s="14"/>
      <c r="O580" s="10" t="s">
        <v>3130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1776</v>
      </c>
      <c r="F581" s="10" t="s">
        <v>1777</v>
      </c>
      <c r="G581" s="10" t="s">
        <v>300</v>
      </c>
      <c r="H581" s="10" t="s">
        <v>3137</v>
      </c>
      <c r="I581" s="11">
        <v>440</v>
      </c>
      <c r="J581" s="12">
        <v>534</v>
      </c>
      <c r="K581" s="12">
        <f t="shared" si="16"/>
        <v>234960</v>
      </c>
      <c r="L581" s="13">
        <f t="shared" si="17"/>
        <v>234960</v>
      </c>
      <c r="M581" s="14"/>
      <c r="N581" s="14"/>
      <c r="O581" s="10" t="s">
        <v>3129</v>
      </c>
    </row>
    <row r="582" spans="2:15" ht="45" x14ac:dyDescent="0.2">
      <c r="B582" s="10" t="s">
        <v>3135</v>
      </c>
      <c r="C582" s="10" t="s">
        <v>202</v>
      </c>
      <c r="D582" s="10" t="s">
        <v>201</v>
      </c>
      <c r="E582" s="10" t="s">
        <v>2081</v>
      </c>
      <c r="F582" s="10" t="s">
        <v>2082</v>
      </c>
      <c r="G582" s="10" t="s">
        <v>300</v>
      </c>
      <c r="H582" s="10" t="s">
        <v>3137</v>
      </c>
      <c r="I582" s="11">
        <v>236</v>
      </c>
      <c r="J582" s="12">
        <v>1230</v>
      </c>
      <c r="K582" s="12">
        <f t="shared" si="16"/>
        <v>290280</v>
      </c>
      <c r="L582" s="13">
        <f t="shared" si="17"/>
        <v>290280</v>
      </c>
      <c r="M582" s="14"/>
      <c r="N582" s="14"/>
      <c r="O582" s="10" t="s">
        <v>3129</v>
      </c>
    </row>
    <row r="583" spans="2:15" ht="45" x14ac:dyDescent="0.2">
      <c r="B583" s="10" t="s">
        <v>3136</v>
      </c>
      <c r="C583" s="10" t="s">
        <v>202</v>
      </c>
      <c r="D583" s="10" t="s">
        <v>201</v>
      </c>
      <c r="E583" s="10" t="s">
        <v>1957</v>
      </c>
      <c r="F583" s="10" t="s">
        <v>1958</v>
      </c>
      <c r="G583" s="10" t="s">
        <v>300</v>
      </c>
      <c r="H583" s="10" t="s">
        <v>3137</v>
      </c>
      <c r="I583" s="11">
        <v>200</v>
      </c>
      <c r="J583" s="12">
        <v>1098.21</v>
      </c>
      <c r="K583" s="12">
        <f t="shared" si="16"/>
        <v>219642</v>
      </c>
      <c r="L583" s="13">
        <f t="shared" si="17"/>
        <v>219642</v>
      </c>
      <c r="M583" s="14"/>
      <c r="N583" s="14"/>
      <c r="O583" s="10" t="s">
        <v>3130</v>
      </c>
    </row>
    <row r="584" spans="2:15" ht="60" x14ac:dyDescent="0.2">
      <c r="B584" s="10" t="s">
        <v>287</v>
      </c>
      <c r="C584" s="10" t="s">
        <v>2160</v>
      </c>
      <c r="D584" s="10" t="s">
        <v>2160</v>
      </c>
      <c r="E584" s="10" t="s">
        <v>2455</v>
      </c>
      <c r="F584" s="10" t="s">
        <v>2915</v>
      </c>
      <c r="G584" s="10" t="s">
        <v>300</v>
      </c>
      <c r="H584" s="10" t="s">
        <v>308</v>
      </c>
      <c r="I584" s="11">
        <v>13</v>
      </c>
      <c r="J584" s="12">
        <v>1145.54</v>
      </c>
      <c r="K584" s="12">
        <f t="shared" si="16"/>
        <v>14892.02</v>
      </c>
      <c r="L584" s="13">
        <f t="shared" si="17"/>
        <v>14892.02</v>
      </c>
      <c r="M584" s="14"/>
      <c r="N584" s="14"/>
      <c r="O584" s="10" t="s">
        <v>3130</v>
      </c>
    </row>
    <row r="585" spans="2:15" ht="30" x14ac:dyDescent="0.2">
      <c r="B585" s="10" t="s">
        <v>311</v>
      </c>
      <c r="C585" s="10" t="s">
        <v>2161</v>
      </c>
      <c r="D585" s="10" t="s">
        <v>2161</v>
      </c>
      <c r="E585" s="10" t="s">
        <v>2456</v>
      </c>
      <c r="F585" s="10" t="s">
        <v>2916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16"/>
        <v>972254.29999999993</v>
      </c>
      <c r="L585" s="13">
        <f t="shared" si="17"/>
        <v>972254.29999999993</v>
      </c>
      <c r="M585" s="14"/>
      <c r="N585" s="14"/>
      <c r="O585" s="10" t="s">
        <v>3130</v>
      </c>
    </row>
    <row r="586" spans="2:15" ht="30" x14ac:dyDescent="0.2">
      <c r="B586" s="10" t="s">
        <v>311</v>
      </c>
      <c r="C586" s="10" t="s">
        <v>2137</v>
      </c>
      <c r="D586" s="10" t="s">
        <v>2137</v>
      </c>
      <c r="E586" s="10" t="s">
        <v>2140</v>
      </c>
      <c r="F586" s="10" t="s">
        <v>2142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16"/>
        <v>2342579.8899999997</v>
      </c>
      <c r="L586" s="13">
        <f t="shared" si="17"/>
        <v>2342579.8899999997</v>
      </c>
      <c r="M586" s="14"/>
      <c r="N586" s="14"/>
      <c r="O586" s="10" t="s">
        <v>3130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2457</v>
      </c>
      <c r="F587" s="10" t="s">
        <v>2917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8">I587*J587</f>
        <v>37134315.170000002</v>
      </c>
      <c r="L587" s="13">
        <f t="shared" ref="L587:L650" si="19">K587</f>
        <v>37134315.170000002</v>
      </c>
      <c r="M587" s="14"/>
      <c r="N587" s="14"/>
      <c r="O587" s="10" t="s">
        <v>3129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2458</v>
      </c>
      <c r="F588" s="10" t="s">
        <v>2918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8"/>
        <v>384000</v>
      </c>
      <c r="L588" s="13">
        <f t="shared" si="19"/>
        <v>384000</v>
      </c>
      <c r="M588" s="14"/>
      <c r="N588" s="14"/>
      <c r="O588" s="10" t="s">
        <v>3130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2459</v>
      </c>
      <c r="F589" s="10" t="s">
        <v>2919</v>
      </c>
      <c r="G589" s="10" t="s">
        <v>298</v>
      </c>
      <c r="H589" s="10" t="s">
        <v>306</v>
      </c>
      <c r="I589" s="11">
        <v>1</v>
      </c>
      <c r="J589" s="12">
        <v>1454250</v>
      </c>
      <c r="K589" s="12">
        <f t="shared" si="18"/>
        <v>1454250</v>
      </c>
      <c r="L589" s="13">
        <f t="shared" si="19"/>
        <v>1454250</v>
      </c>
      <c r="M589" s="14"/>
      <c r="N589" s="14"/>
      <c r="O589" s="10" t="s">
        <v>3130</v>
      </c>
    </row>
    <row r="590" spans="2:15" ht="60" x14ac:dyDescent="0.2">
      <c r="B590" s="10" t="s">
        <v>3134</v>
      </c>
      <c r="C590" s="10" t="s">
        <v>233</v>
      </c>
      <c r="D590" s="10" t="s">
        <v>232</v>
      </c>
      <c r="E590" s="10" t="s">
        <v>2460</v>
      </c>
      <c r="F590" s="10" t="s">
        <v>2920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8"/>
        <v>640000</v>
      </c>
      <c r="L590" s="13">
        <f t="shared" si="19"/>
        <v>640000</v>
      </c>
      <c r="M590" s="14"/>
      <c r="N590" s="14"/>
      <c r="O590" s="10" t="s">
        <v>3130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2461</v>
      </c>
      <c r="F591" s="10" t="s">
        <v>2921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8"/>
        <v>24201.78</v>
      </c>
      <c r="L591" s="13">
        <f t="shared" si="19"/>
        <v>24201.78</v>
      </c>
      <c r="M591" s="14"/>
      <c r="N591" s="14"/>
      <c r="O591" s="10" t="s">
        <v>3129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2462</v>
      </c>
      <c r="F592" s="10" t="s">
        <v>2922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8"/>
        <v>480416.96</v>
      </c>
      <c r="L592" s="13">
        <f t="shared" si="19"/>
        <v>480416.96</v>
      </c>
      <c r="M592" s="14"/>
      <c r="N592" s="14"/>
      <c r="O592" s="10" t="s">
        <v>3129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2463</v>
      </c>
      <c r="F593" s="10" t="s">
        <v>2923</v>
      </c>
      <c r="G593" s="10" t="s">
        <v>298</v>
      </c>
      <c r="H593" s="10" t="s">
        <v>306</v>
      </c>
      <c r="I593" s="11">
        <v>1</v>
      </c>
      <c r="J593" s="12">
        <v>360232</v>
      </c>
      <c r="K593" s="12">
        <f t="shared" si="18"/>
        <v>360232</v>
      </c>
      <c r="L593" s="13">
        <f t="shared" si="19"/>
        <v>360232</v>
      </c>
      <c r="M593" s="14"/>
      <c r="N593" s="14"/>
      <c r="O593" s="10" t="s">
        <v>3129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2464</v>
      </c>
      <c r="F594" s="10" t="s">
        <v>2924</v>
      </c>
      <c r="G594" s="10" t="s">
        <v>298</v>
      </c>
      <c r="H594" s="10" t="s">
        <v>306</v>
      </c>
      <c r="I594" s="11">
        <v>1</v>
      </c>
      <c r="J594" s="12">
        <v>1363178.55</v>
      </c>
      <c r="K594" s="12">
        <f t="shared" si="18"/>
        <v>1363178.55</v>
      </c>
      <c r="L594" s="13">
        <f t="shared" si="19"/>
        <v>1363178.55</v>
      </c>
      <c r="M594" s="14"/>
      <c r="N594" s="14"/>
      <c r="O594" s="10" t="s">
        <v>3129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2465</v>
      </c>
      <c r="F595" s="10" t="s">
        <v>2925</v>
      </c>
      <c r="G595" s="10" t="s">
        <v>298</v>
      </c>
      <c r="H595" s="10" t="s">
        <v>306</v>
      </c>
      <c r="I595" s="11">
        <v>1</v>
      </c>
      <c r="J595" s="12">
        <v>210305.34</v>
      </c>
      <c r="K595" s="12">
        <f t="shared" si="18"/>
        <v>210305.34</v>
      </c>
      <c r="L595" s="13">
        <f t="shared" si="19"/>
        <v>210305.34</v>
      </c>
      <c r="M595" s="14"/>
      <c r="N595" s="14"/>
      <c r="O595" s="10" t="s">
        <v>3129</v>
      </c>
    </row>
    <row r="596" spans="2:15" ht="60" x14ac:dyDescent="0.2">
      <c r="B596" s="10" t="s">
        <v>293</v>
      </c>
      <c r="C596" s="10" t="s">
        <v>208</v>
      </c>
      <c r="D596" s="10" t="s">
        <v>207</v>
      </c>
      <c r="E596" s="10" t="s">
        <v>2466</v>
      </c>
      <c r="F596" s="10" t="s">
        <v>2926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8"/>
        <v>199017.84</v>
      </c>
      <c r="L596" s="13">
        <f t="shared" si="19"/>
        <v>199017.84</v>
      </c>
      <c r="M596" s="14"/>
      <c r="N596" s="14"/>
      <c r="O596" s="10" t="s">
        <v>3129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2467</v>
      </c>
      <c r="F597" s="10" t="s">
        <v>2927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3129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2468</v>
      </c>
      <c r="F598" s="10" t="s">
        <v>2928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3129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2469</v>
      </c>
      <c r="F599" s="10" t="s">
        <v>2929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3129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2470</v>
      </c>
      <c r="F600" s="10" t="s">
        <v>2930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8"/>
        <v>236666.96</v>
      </c>
      <c r="L600" s="13">
        <f t="shared" si="19"/>
        <v>236666.96</v>
      </c>
      <c r="M600" s="14"/>
      <c r="N600" s="14"/>
      <c r="O600" s="10" t="s">
        <v>3129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2471</v>
      </c>
      <c r="F601" s="10" t="s">
        <v>2931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3130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2472</v>
      </c>
      <c r="F602" s="10" t="s">
        <v>2932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3130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2473</v>
      </c>
      <c r="F603" s="10" t="s">
        <v>2933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8"/>
        <v>373000</v>
      </c>
      <c r="L603" s="13">
        <f t="shared" si="19"/>
        <v>373000</v>
      </c>
      <c r="M603" s="14"/>
      <c r="N603" s="14"/>
      <c r="O603" s="10" t="s">
        <v>3130</v>
      </c>
    </row>
    <row r="604" spans="2:15" ht="60" x14ac:dyDescent="0.2">
      <c r="B604" s="10" t="s">
        <v>3135</v>
      </c>
      <c r="C604" s="10" t="s">
        <v>233</v>
      </c>
      <c r="D604" s="10" t="s">
        <v>232</v>
      </c>
      <c r="E604" s="10" t="s">
        <v>2474</v>
      </c>
      <c r="F604" s="10" t="s">
        <v>2934</v>
      </c>
      <c r="G604" s="10" t="s">
        <v>298</v>
      </c>
      <c r="H604" s="10" t="s">
        <v>306</v>
      </c>
      <c r="I604" s="11">
        <v>1</v>
      </c>
      <c r="J604" s="12">
        <v>666666.06000000006</v>
      </c>
      <c r="K604" s="12">
        <f t="shared" si="18"/>
        <v>666666.06000000006</v>
      </c>
      <c r="L604" s="13">
        <f t="shared" si="19"/>
        <v>666666.06000000006</v>
      </c>
      <c r="M604" s="14"/>
      <c r="N604" s="14"/>
      <c r="O604" s="10" t="s">
        <v>3129</v>
      </c>
    </row>
    <row r="605" spans="2:15" ht="45" x14ac:dyDescent="0.2">
      <c r="B605" s="10" t="s">
        <v>311</v>
      </c>
      <c r="C605" s="10" t="s">
        <v>2190</v>
      </c>
      <c r="D605" s="10" t="s">
        <v>2162</v>
      </c>
      <c r="E605" s="10" t="s">
        <v>2475</v>
      </c>
      <c r="F605" s="10" t="s">
        <v>2935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8"/>
        <v>34931670.920000002</v>
      </c>
      <c r="L605" s="13">
        <f t="shared" si="19"/>
        <v>34931670.920000002</v>
      </c>
      <c r="M605" s="14"/>
      <c r="N605" s="14"/>
      <c r="O605" s="10" t="s">
        <v>3129</v>
      </c>
    </row>
    <row r="606" spans="2:15" ht="60" x14ac:dyDescent="0.2">
      <c r="B606" s="10" t="s">
        <v>311</v>
      </c>
      <c r="C606" s="10" t="s">
        <v>2135</v>
      </c>
      <c r="D606" s="10" t="s">
        <v>2138</v>
      </c>
      <c r="E606" s="10" t="s">
        <v>2476</v>
      </c>
      <c r="F606" s="10" t="s">
        <v>2936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8"/>
        <v>979821.42</v>
      </c>
      <c r="L606" s="13">
        <f t="shared" si="19"/>
        <v>979821.42</v>
      </c>
      <c r="M606" s="14"/>
      <c r="N606" s="14"/>
      <c r="O606" s="10" t="s">
        <v>3129</v>
      </c>
    </row>
    <row r="607" spans="2:15" ht="60" x14ac:dyDescent="0.2">
      <c r="B607" s="10" t="s">
        <v>311</v>
      </c>
      <c r="C607" s="10" t="s">
        <v>2135</v>
      </c>
      <c r="D607" s="10" t="s">
        <v>2138</v>
      </c>
      <c r="E607" s="10" t="s">
        <v>2477</v>
      </c>
      <c r="F607" s="10" t="s">
        <v>2937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8"/>
        <v>1029803.57</v>
      </c>
      <c r="L607" s="13">
        <f t="shared" si="19"/>
        <v>1029803.57</v>
      </c>
      <c r="M607" s="14"/>
      <c r="N607" s="14"/>
      <c r="O607" s="10" t="s">
        <v>3129</v>
      </c>
    </row>
    <row r="608" spans="2:15" ht="105" x14ac:dyDescent="0.2">
      <c r="B608" s="10" t="s">
        <v>311</v>
      </c>
      <c r="C608" s="10" t="s">
        <v>17</v>
      </c>
      <c r="D608" s="10" t="s">
        <v>16</v>
      </c>
      <c r="E608" s="10" t="s">
        <v>16</v>
      </c>
      <c r="F608" s="10" t="s">
        <v>16</v>
      </c>
      <c r="G608" s="10" t="s">
        <v>298</v>
      </c>
      <c r="H608" s="10" t="s">
        <v>3145</v>
      </c>
      <c r="I608" s="11">
        <v>1</v>
      </c>
      <c r="J608" s="12">
        <v>692421.13</v>
      </c>
      <c r="K608" s="12">
        <f t="shared" si="18"/>
        <v>692421.13</v>
      </c>
      <c r="L608" s="13">
        <f t="shared" si="19"/>
        <v>692421.13</v>
      </c>
      <c r="M608" s="14"/>
      <c r="N608" s="14"/>
      <c r="O608" s="10" t="s">
        <v>3129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8"/>
        <v>1131020.57</v>
      </c>
      <c r="L609" s="13">
        <f t="shared" si="19"/>
        <v>1131020.57</v>
      </c>
      <c r="M609" s="14"/>
      <c r="N609" s="14"/>
      <c r="O609" s="10" t="s">
        <v>3129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1007</v>
      </c>
      <c r="F610" s="10" t="s">
        <v>1008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8"/>
        <v>576000</v>
      </c>
      <c r="L610" s="13">
        <f t="shared" si="19"/>
        <v>576000</v>
      </c>
      <c r="M610" s="14"/>
      <c r="N610" s="14"/>
      <c r="O610" s="10" t="s">
        <v>3129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1009</v>
      </c>
      <c r="F611" s="10" t="s">
        <v>1010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8"/>
        <v>55000</v>
      </c>
      <c r="L611" s="13">
        <f t="shared" si="19"/>
        <v>55000</v>
      </c>
      <c r="M611" s="14"/>
      <c r="N611" s="14"/>
      <c r="O611" s="10" t="s">
        <v>3129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1011</v>
      </c>
      <c r="F612" s="10" t="s">
        <v>1012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8"/>
        <v>162000</v>
      </c>
      <c r="L612" s="13">
        <f t="shared" si="19"/>
        <v>162000</v>
      </c>
      <c r="M612" s="14"/>
      <c r="N612" s="14"/>
      <c r="O612" s="10" t="s">
        <v>3129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2478</v>
      </c>
      <c r="F613" s="10" t="s">
        <v>2938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8"/>
        <v>72000</v>
      </c>
      <c r="L613" s="13">
        <f t="shared" si="19"/>
        <v>72000</v>
      </c>
      <c r="M613" s="14"/>
      <c r="N613" s="14"/>
      <c r="O613" s="10" t="s">
        <v>3129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2479</v>
      </c>
      <c r="F614" s="10" t="s">
        <v>2939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8"/>
        <v>186300</v>
      </c>
      <c r="L614" s="13">
        <f t="shared" si="19"/>
        <v>186300</v>
      </c>
      <c r="M614" s="14"/>
      <c r="N614" s="14"/>
      <c r="O614" s="10" t="s">
        <v>3129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881</v>
      </c>
      <c r="F615" s="10" t="s">
        <v>882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8"/>
        <v>124553.57</v>
      </c>
      <c r="L615" s="13">
        <f t="shared" si="19"/>
        <v>124553.57</v>
      </c>
      <c r="M615" s="14"/>
      <c r="N615" s="14"/>
      <c r="O615" s="10" t="s">
        <v>3130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883</v>
      </c>
      <c r="F616" s="10" t="s">
        <v>884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8"/>
        <v>209263.39</v>
      </c>
      <c r="L616" s="13">
        <f t="shared" si="19"/>
        <v>209263.39</v>
      </c>
      <c r="M616" s="14"/>
      <c r="N616" s="14"/>
      <c r="O616" s="10" t="s">
        <v>3130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2480</v>
      </c>
      <c r="F617" s="10" t="s">
        <v>1100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8"/>
        <v>93062.5</v>
      </c>
      <c r="L617" s="13">
        <f t="shared" si="19"/>
        <v>93062.5</v>
      </c>
      <c r="M617" s="14"/>
      <c r="N617" s="14"/>
      <c r="O617" s="10" t="s">
        <v>3130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1098</v>
      </c>
      <c r="F618" s="10" t="s">
        <v>1099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8"/>
        <v>191803.57</v>
      </c>
      <c r="L618" s="13">
        <f t="shared" si="19"/>
        <v>191803.57</v>
      </c>
      <c r="M618" s="14"/>
      <c r="N618" s="14"/>
      <c r="O618" s="10" t="s">
        <v>3130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1185</v>
      </c>
      <c r="F619" s="10" t="s">
        <v>1186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8"/>
        <v>87675</v>
      </c>
      <c r="L619" s="13">
        <f t="shared" si="19"/>
        <v>87675</v>
      </c>
      <c r="M619" s="14"/>
      <c r="N619" s="14"/>
      <c r="O619" s="10" t="s">
        <v>3129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1183</v>
      </c>
      <c r="F620" s="10" t="s">
        <v>1184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8"/>
        <v>578571.42000000004</v>
      </c>
      <c r="L620" s="13">
        <f t="shared" si="19"/>
        <v>578571.42000000004</v>
      </c>
      <c r="M620" s="14"/>
      <c r="N620" s="14"/>
      <c r="O620" s="10" t="s">
        <v>3129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2481</v>
      </c>
      <c r="F621" s="10" t="s">
        <v>1270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8"/>
        <v>415178.57</v>
      </c>
      <c r="L621" s="13">
        <f t="shared" si="19"/>
        <v>415178.57</v>
      </c>
      <c r="M621" s="14"/>
      <c r="N621" s="14"/>
      <c r="O621" s="10" t="s">
        <v>3129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2482</v>
      </c>
      <c r="F622" s="10" t="s">
        <v>1268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8"/>
        <v>41192.85</v>
      </c>
      <c r="L622" s="13">
        <f t="shared" si="19"/>
        <v>41192.85</v>
      </c>
      <c r="M622" s="14"/>
      <c r="N622" s="14"/>
      <c r="O622" s="10" t="s">
        <v>3129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2483</v>
      </c>
      <c r="F623" s="10" t="s">
        <v>1269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8"/>
        <v>126334.82</v>
      </c>
      <c r="L623" s="13">
        <f t="shared" si="19"/>
        <v>126334.82</v>
      </c>
      <c r="M623" s="14"/>
      <c r="N623" s="14"/>
      <c r="O623" s="10" t="s">
        <v>3129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1300</v>
      </c>
      <c r="F624" s="10" t="s">
        <v>1301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8"/>
        <v>73526.78</v>
      </c>
      <c r="L624" s="13">
        <f t="shared" si="19"/>
        <v>73526.78</v>
      </c>
      <c r="M624" s="14"/>
      <c r="N624" s="14"/>
      <c r="O624" s="10" t="s">
        <v>3130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1302</v>
      </c>
      <c r="F625" s="10" t="s">
        <v>1303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8"/>
        <v>165625</v>
      </c>
      <c r="L625" s="13">
        <f t="shared" si="19"/>
        <v>165625</v>
      </c>
      <c r="M625" s="14"/>
      <c r="N625" s="14"/>
      <c r="O625" s="10" t="s">
        <v>3130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1366</v>
      </c>
      <c r="F626" s="10" t="s">
        <v>1367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8"/>
        <v>246607.14</v>
      </c>
      <c r="L626" s="13">
        <f t="shared" si="19"/>
        <v>246607.14</v>
      </c>
      <c r="M626" s="14"/>
      <c r="N626" s="14"/>
      <c r="O626" s="10" t="s">
        <v>3129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1368</v>
      </c>
      <c r="F627" s="10" t="s">
        <v>1369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8"/>
        <v>78217.5</v>
      </c>
      <c r="L627" s="13">
        <f t="shared" si="19"/>
        <v>78217.5</v>
      </c>
      <c r="M627" s="14"/>
      <c r="N627" s="14"/>
      <c r="O627" s="10" t="s">
        <v>3129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1370</v>
      </c>
      <c r="F628" s="10" t="s">
        <v>1371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8"/>
        <v>527090.17000000004</v>
      </c>
      <c r="L628" s="13">
        <f t="shared" si="19"/>
        <v>527090.17000000004</v>
      </c>
      <c r="M628" s="14"/>
      <c r="N628" s="14"/>
      <c r="O628" s="10" t="s">
        <v>3129</v>
      </c>
    </row>
    <row r="629" spans="2:15" ht="105" x14ac:dyDescent="0.2">
      <c r="B629" s="10" t="s">
        <v>3134</v>
      </c>
      <c r="C629" s="10" t="s">
        <v>39</v>
      </c>
      <c r="D629" s="10" t="s">
        <v>38</v>
      </c>
      <c r="E629" s="10" t="s">
        <v>1505</v>
      </c>
      <c r="F629" s="10" t="s">
        <v>1506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8"/>
        <v>266008.92</v>
      </c>
      <c r="L629" s="13">
        <f t="shared" si="19"/>
        <v>266008.92</v>
      </c>
      <c r="M629" s="14"/>
      <c r="N629" s="14"/>
      <c r="O629" s="10" t="s">
        <v>3129</v>
      </c>
    </row>
    <row r="630" spans="2:15" ht="105" x14ac:dyDescent="0.2">
      <c r="B630" s="10" t="s">
        <v>3134</v>
      </c>
      <c r="C630" s="10" t="s">
        <v>39</v>
      </c>
      <c r="D630" s="10" t="s">
        <v>38</v>
      </c>
      <c r="E630" s="10" t="s">
        <v>1507</v>
      </c>
      <c r="F630" s="10" t="s">
        <v>1508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8"/>
        <v>175125</v>
      </c>
      <c r="L630" s="13">
        <f t="shared" si="19"/>
        <v>175125</v>
      </c>
      <c r="M630" s="14"/>
      <c r="N630" s="14"/>
      <c r="O630" s="10" t="s">
        <v>3129</v>
      </c>
    </row>
    <row r="631" spans="2:15" ht="105" x14ac:dyDescent="0.2">
      <c r="B631" s="10" t="s">
        <v>3134</v>
      </c>
      <c r="C631" s="10" t="s">
        <v>39</v>
      </c>
      <c r="D631" s="10" t="s">
        <v>38</v>
      </c>
      <c r="E631" s="10" t="s">
        <v>1509</v>
      </c>
      <c r="F631" s="10" t="s">
        <v>1510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8"/>
        <v>31343.75</v>
      </c>
      <c r="L631" s="13">
        <f t="shared" si="19"/>
        <v>31343.75</v>
      </c>
      <c r="M631" s="14"/>
      <c r="N631" s="14"/>
      <c r="O631" s="10" t="s">
        <v>3129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1416</v>
      </c>
      <c r="F632" s="10" t="s">
        <v>1417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8"/>
        <v>49343.75</v>
      </c>
      <c r="L632" s="13">
        <f t="shared" si="19"/>
        <v>49343.75</v>
      </c>
      <c r="M632" s="14"/>
      <c r="N632" s="14"/>
      <c r="O632" s="10" t="s">
        <v>3129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1414</v>
      </c>
      <c r="F633" s="10" t="s">
        <v>1415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8"/>
        <v>607625</v>
      </c>
      <c r="L633" s="13">
        <f t="shared" si="19"/>
        <v>607625</v>
      </c>
      <c r="M633" s="14"/>
      <c r="N633" s="14"/>
      <c r="O633" s="10" t="s">
        <v>3129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1412</v>
      </c>
      <c r="F634" s="10" t="s">
        <v>1413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8"/>
        <v>114973.21</v>
      </c>
      <c r="L634" s="13">
        <f t="shared" si="19"/>
        <v>114973.21</v>
      </c>
      <c r="M634" s="14"/>
      <c r="N634" s="14"/>
      <c r="O634" s="10" t="s">
        <v>3129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1600</v>
      </c>
      <c r="F635" s="10" t="s">
        <v>1601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8"/>
        <v>207589.28</v>
      </c>
      <c r="L635" s="13">
        <f t="shared" si="19"/>
        <v>207589.28</v>
      </c>
      <c r="M635" s="14"/>
      <c r="N635" s="14"/>
      <c r="O635" s="10" t="s">
        <v>3130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1596</v>
      </c>
      <c r="F636" s="10" t="s">
        <v>1597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8"/>
        <v>80357.14</v>
      </c>
      <c r="L636" s="13">
        <f t="shared" si="19"/>
        <v>80357.14</v>
      </c>
      <c r="M636" s="14"/>
      <c r="N636" s="14"/>
      <c r="O636" s="10" t="s">
        <v>3130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1598</v>
      </c>
      <c r="F637" s="10" t="s">
        <v>1599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8"/>
        <v>21205.35</v>
      </c>
      <c r="L637" s="13">
        <f t="shared" si="19"/>
        <v>21205.35</v>
      </c>
      <c r="M637" s="14"/>
      <c r="N637" s="14"/>
      <c r="O637" s="10" t="s">
        <v>3130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1665</v>
      </c>
      <c r="F638" s="10" t="s">
        <v>1666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8"/>
        <v>23870.53</v>
      </c>
      <c r="L638" s="13">
        <f t="shared" si="19"/>
        <v>23870.53</v>
      </c>
      <c r="M638" s="14"/>
      <c r="N638" s="14"/>
      <c r="O638" s="10" t="s">
        <v>3129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1662</v>
      </c>
      <c r="F639" s="10" t="s">
        <v>1664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8"/>
        <v>81797.320000000007</v>
      </c>
      <c r="L639" s="13">
        <f t="shared" si="19"/>
        <v>81797.320000000007</v>
      </c>
      <c r="M639" s="14"/>
      <c r="N639" s="14"/>
      <c r="O639" s="10" t="s">
        <v>3129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1662</v>
      </c>
      <c r="F640" s="10" t="s">
        <v>1663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8"/>
        <v>140447.32</v>
      </c>
      <c r="L640" s="13">
        <f t="shared" si="19"/>
        <v>140447.32</v>
      </c>
      <c r="M640" s="14"/>
      <c r="N640" s="14"/>
      <c r="O640" s="10" t="s">
        <v>3129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1853</v>
      </c>
      <c r="F641" s="10" t="s">
        <v>1854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8"/>
        <v>235714.28</v>
      </c>
      <c r="L641" s="13">
        <f t="shared" si="19"/>
        <v>235714.28</v>
      </c>
      <c r="M641" s="14"/>
      <c r="N641" s="14"/>
      <c r="O641" s="10" t="s">
        <v>3129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1851</v>
      </c>
      <c r="F642" s="10" t="s">
        <v>1852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8"/>
        <v>517857.14</v>
      </c>
      <c r="L642" s="13">
        <f t="shared" si="19"/>
        <v>517857.14</v>
      </c>
      <c r="M642" s="14"/>
      <c r="N642" s="14"/>
      <c r="O642" s="10" t="s">
        <v>3129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1855</v>
      </c>
      <c r="F643" s="10" t="s">
        <v>1856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8"/>
        <v>71428.570000000007</v>
      </c>
      <c r="L643" s="13">
        <f t="shared" si="19"/>
        <v>71428.570000000007</v>
      </c>
      <c r="M643" s="14"/>
      <c r="N643" s="14"/>
      <c r="O643" s="10" t="s">
        <v>3129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2484</v>
      </c>
      <c r="F644" s="10" t="s">
        <v>969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8"/>
        <v>152475</v>
      </c>
      <c r="L644" s="13">
        <f t="shared" si="19"/>
        <v>152475</v>
      </c>
      <c r="M644" s="14"/>
      <c r="N644" s="14"/>
      <c r="O644" s="10" t="s">
        <v>3129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2485</v>
      </c>
      <c r="F645" s="10" t="s">
        <v>968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8"/>
        <v>28652</v>
      </c>
      <c r="L645" s="13">
        <f t="shared" si="19"/>
        <v>28652</v>
      </c>
      <c r="M645" s="14"/>
      <c r="N645" s="14"/>
      <c r="O645" s="10" t="s">
        <v>3129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2486</v>
      </c>
      <c r="F646" s="10" t="s">
        <v>967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8"/>
        <v>213000</v>
      </c>
      <c r="L646" s="13">
        <f t="shared" si="19"/>
        <v>213000</v>
      </c>
      <c r="M646" s="14"/>
      <c r="N646" s="14"/>
      <c r="O646" s="10" t="s">
        <v>3129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753</v>
      </c>
      <c r="F647" s="10" t="s">
        <v>754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8"/>
        <v>78342.850000000006</v>
      </c>
      <c r="L647" s="13">
        <f t="shared" si="19"/>
        <v>78342.850000000006</v>
      </c>
      <c r="M647" s="14"/>
      <c r="N647" s="14"/>
      <c r="O647" s="10" t="s">
        <v>3129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751</v>
      </c>
      <c r="F648" s="10" t="s">
        <v>752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8"/>
        <v>250000</v>
      </c>
      <c r="L648" s="13">
        <f t="shared" si="19"/>
        <v>250000</v>
      </c>
      <c r="M648" s="14"/>
      <c r="N648" s="14"/>
      <c r="O648" s="10" t="s">
        <v>3129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749</v>
      </c>
      <c r="F649" s="10" t="s">
        <v>750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8"/>
        <v>417857.14</v>
      </c>
      <c r="L649" s="13">
        <f t="shared" si="19"/>
        <v>417857.14</v>
      </c>
      <c r="M649" s="14"/>
      <c r="N649" s="14"/>
      <c r="O649" s="10" t="s">
        <v>3129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1780</v>
      </c>
      <c r="F650" s="10" t="s">
        <v>1781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8"/>
        <v>96000</v>
      </c>
      <c r="L650" s="13">
        <f t="shared" si="19"/>
        <v>96000</v>
      </c>
      <c r="M650" s="14"/>
      <c r="N650" s="14"/>
      <c r="O650" s="10" t="s">
        <v>3130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1778</v>
      </c>
      <c r="F651" s="10" t="s">
        <v>1779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20">I651*J651</f>
        <v>176000</v>
      </c>
      <c r="L651" s="13">
        <f t="shared" ref="L651:L714" si="21">K651</f>
        <v>176000</v>
      </c>
      <c r="M651" s="14"/>
      <c r="N651" s="14"/>
      <c r="O651" s="10" t="s">
        <v>3130</v>
      </c>
    </row>
    <row r="652" spans="2:15" ht="105" x14ac:dyDescent="0.2">
      <c r="B652" s="10" t="s">
        <v>3135</v>
      </c>
      <c r="C652" s="10" t="s">
        <v>39</v>
      </c>
      <c r="D652" s="10" t="s">
        <v>38</v>
      </c>
      <c r="E652" s="10" t="s">
        <v>2083</v>
      </c>
      <c r="F652" s="10" t="s">
        <v>2084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20"/>
        <v>99821.42</v>
      </c>
      <c r="L652" s="13">
        <f t="shared" si="21"/>
        <v>99821.42</v>
      </c>
      <c r="M652" s="14"/>
      <c r="N652" s="14"/>
      <c r="O652" s="10" t="s">
        <v>3129</v>
      </c>
    </row>
    <row r="653" spans="2:15" ht="105" x14ac:dyDescent="0.2">
      <c r="B653" s="10" t="s">
        <v>3135</v>
      </c>
      <c r="C653" s="10" t="s">
        <v>39</v>
      </c>
      <c r="D653" s="10" t="s">
        <v>38</v>
      </c>
      <c r="E653" s="10" t="s">
        <v>2085</v>
      </c>
      <c r="F653" s="10" t="s">
        <v>2086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20"/>
        <v>12053.57</v>
      </c>
      <c r="L653" s="13">
        <f t="shared" si="21"/>
        <v>12053.57</v>
      </c>
      <c r="M653" s="14"/>
      <c r="N653" s="14"/>
      <c r="O653" s="10" t="s">
        <v>3129</v>
      </c>
    </row>
    <row r="654" spans="2:15" ht="105" x14ac:dyDescent="0.2">
      <c r="B654" s="10" t="s">
        <v>3135</v>
      </c>
      <c r="C654" s="10" t="s">
        <v>39</v>
      </c>
      <c r="D654" s="10" t="s">
        <v>38</v>
      </c>
      <c r="E654" s="10" t="s">
        <v>3152</v>
      </c>
      <c r="F654" s="10" t="s">
        <v>3151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20"/>
        <v>513169.64</v>
      </c>
      <c r="L654" s="13">
        <f t="shared" si="21"/>
        <v>513169.64</v>
      </c>
      <c r="M654" s="14"/>
      <c r="N654" s="14"/>
      <c r="O654" s="10" t="s">
        <v>3129</v>
      </c>
    </row>
    <row r="655" spans="2:15" ht="105" x14ac:dyDescent="0.2">
      <c r="B655" s="10" t="s">
        <v>3136</v>
      </c>
      <c r="C655" s="10" t="s">
        <v>39</v>
      </c>
      <c r="D655" s="10" t="s">
        <v>38</v>
      </c>
      <c r="E655" s="10" t="s">
        <v>1959</v>
      </c>
      <c r="F655" s="10" t="s">
        <v>1960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20"/>
        <v>47500</v>
      </c>
      <c r="L655" s="13">
        <f t="shared" si="21"/>
        <v>47500</v>
      </c>
      <c r="M655" s="14"/>
      <c r="N655" s="14"/>
      <c r="O655" s="10" t="s">
        <v>3130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2487</v>
      </c>
      <c r="F656" s="10" t="s">
        <v>2940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20"/>
        <v>582767.85</v>
      </c>
      <c r="L656" s="13">
        <f t="shared" si="21"/>
        <v>582767.85</v>
      </c>
      <c r="M656" s="14"/>
      <c r="N656" s="14"/>
      <c r="O656" s="10" t="s">
        <v>3129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2488</v>
      </c>
      <c r="F657" s="10" t="s">
        <v>2941</v>
      </c>
      <c r="G657" s="10" t="s">
        <v>300</v>
      </c>
      <c r="H657" s="10" t="s">
        <v>308</v>
      </c>
      <c r="I657" s="11">
        <v>50</v>
      </c>
      <c r="J657" s="12">
        <v>1071.43</v>
      </c>
      <c r="K657" s="12">
        <f t="shared" si="20"/>
        <v>53571.5</v>
      </c>
      <c r="L657" s="13">
        <f t="shared" si="21"/>
        <v>53571.5</v>
      </c>
      <c r="M657" s="14"/>
      <c r="N657" s="14"/>
      <c r="O657" s="10" t="s">
        <v>3129</v>
      </c>
    </row>
    <row r="658" spans="2:15" ht="60" x14ac:dyDescent="0.2">
      <c r="B658" s="10" t="s">
        <v>294</v>
      </c>
      <c r="C658" s="10" t="s">
        <v>265</v>
      </c>
      <c r="D658" s="10" t="s">
        <v>2163</v>
      </c>
      <c r="E658" s="10" t="s">
        <v>1782</v>
      </c>
      <c r="F658" s="10" t="s">
        <v>1783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20"/>
        <v>10000</v>
      </c>
      <c r="L658" s="13">
        <f t="shared" si="21"/>
        <v>10000</v>
      </c>
      <c r="M658" s="14"/>
      <c r="N658" s="14"/>
      <c r="O658" s="10" t="s">
        <v>3129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</v>
      </c>
      <c r="K659" s="12">
        <f t="shared" si="20"/>
        <v>117854</v>
      </c>
      <c r="L659" s="13">
        <f t="shared" si="21"/>
        <v>117854</v>
      </c>
      <c r="M659" s="14"/>
      <c r="N659" s="14"/>
      <c r="O659" s="10" t="s">
        <v>3130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1013</v>
      </c>
      <c r="F660" s="10" t="s">
        <v>1014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20"/>
        <v>37500</v>
      </c>
      <c r="L660" s="13">
        <f t="shared" si="21"/>
        <v>37500</v>
      </c>
      <c r="M660" s="14"/>
      <c r="N660" s="14"/>
      <c r="O660" s="10" t="s">
        <v>3130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2489</v>
      </c>
      <c r="F661" s="10" t="s">
        <v>2942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20"/>
        <v>110377</v>
      </c>
      <c r="L661" s="13">
        <f t="shared" si="21"/>
        <v>110377</v>
      </c>
      <c r="M661" s="14"/>
      <c r="N661" s="14"/>
      <c r="O661" s="10" t="s">
        <v>3129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885</v>
      </c>
      <c r="F662" s="10" t="s">
        <v>886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20"/>
        <v>36249.999999999993</v>
      </c>
      <c r="L662" s="13">
        <f t="shared" si="21"/>
        <v>36249.999999999993</v>
      </c>
      <c r="M662" s="14"/>
      <c r="N662" s="14"/>
      <c r="O662" s="10" t="s">
        <v>3130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1101</v>
      </c>
      <c r="F663" s="10" t="s">
        <v>1102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20"/>
        <v>54641.4</v>
      </c>
      <c r="L663" s="13">
        <f t="shared" si="21"/>
        <v>54641.4</v>
      </c>
      <c r="M663" s="14"/>
      <c r="N663" s="14"/>
      <c r="O663" s="10" t="s">
        <v>3130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1187</v>
      </c>
      <c r="F664" s="10" t="s">
        <v>1188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20"/>
        <v>55712.800000000003</v>
      </c>
      <c r="L664" s="13">
        <f t="shared" si="21"/>
        <v>55712.800000000003</v>
      </c>
      <c r="M664" s="14"/>
      <c r="N664" s="14"/>
      <c r="O664" s="10" t="s">
        <v>3129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1271</v>
      </c>
      <c r="F665" s="10" t="s">
        <v>1272</v>
      </c>
      <c r="G665" s="10" t="s">
        <v>300</v>
      </c>
      <c r="H665" s="10" t="s">
        <v>308</v>
      </c>
      <c r="I665" s="11">
        <v>500</v>
      </c>
      <c r="J665" s="12">
        <v>114.29</v>
      </c>
      <c r="K665" s="12">
        <f t="shared" si="20"/>
        <v>57145</v>
      </c>
      <c r="L665" s="13">
        <f t="shared" si="21"/>
        <v>57145</v>
      </c>
      <c r="M665" s="14"/>
      <c r="N665" s="14"/>
      <c r="O665" s="10" t="s">
        <v>3129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1304</v>
      </c>
      <c r="F666" s="10" t="s">
        <v>1305</v>
      </c>
      <c r="G666" s="10" t="s">
        <v>300</v>
      </c>
      <c r="H666" s="10" t="s">
        <v>308</v>
      </c>
      <c r="I666" s="11">
        <v>500</v>
      </c>
      <c r="J666" s="12">
        <v>64.290000000000006</v>
      </c>
      <c r="K666" s="12">
        <f t="shared" si="20"/>
        <v>32145.000000000004</v>
      </c>
      <c r="L666" s="13">
        <f t="shared" si="21"/>
        <v>32145.000000000004</v>
      </c>
      <c r="M666" s="14"/>
      <c r="N666" s="14"/>
      <c r="O666" s="10" t="s">
        <v>3129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1372</v>
      </c>
      <c r="F667" s="10" t="s">
        <v>1373</v>
      </c>
      <c r="G667" s="10" t="s">
        <v>300</v>
      </c>
      <c r="H667" s="10" t="s">
        <v>308</v>
      </c>
      <c r="I667" s="11">
        <v>750</v>
      </c>
      <c r="J667" s="12">
        <v>67.86</v>
      </c>
      <c r="K667" s="12">
        <f t="shared" si="20"/>
        <v>50895</v>
      </c>
      <c r="L667" s="13">
        <f t="shared" si="21"/>
        <v>50895</v>
      </c>
      <c r="M667" s="14"/>
      <c r="N667" s="14"/>
      <c r="O667" s="10" t="s">
        <v>3130</v>
      </c>
    </row>
    <row r="668" spans="2:15" ht="45" x14ac:dyDescent="0.2">
      <c r="B668" s="10" t="s">
        <v>3134</v>
      </c>
      <c r="C668" s="10" t="s">
        <v>117</v>
      </c>
      <c r="D668" s="10" t="s">
        <v>116</v>
      </c>
      <c r="E668" s="10" t="s">
        <v>1511</v>
      </c>
      <c r="F668" s="10" t="s">
        <v>1512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20"/>
        <v>33750</v>
      </c>
      <c r="L668" s="13">
        <f t="shared" si="21"/>
        <v>33750</v>
      </c>
      <c r="M668" s="14"/>
      <c r="N668" s="14"/>
      <c r="O668" s="10" t="s">
        <v>3129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1418</v>
      </c>
      <c r="F669" s="10" t="s">
        <v>1419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20"/>
        <v>34999.999999999993</v>
      </c>
      <c r="L669" s="13">
        <f t="shared" si="21"/>
        <v>34999.999999999993</v>
      </c>
      <c r="M669" s="14"/>
      <c r="N669" s="14"/>
      <c r="O669" s="10" t="s">
        <v>3129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1602</v>
      </c>
      <c r="F670" s="10" t="s">
        <v>2943</v>
      </c>
      <c r="G670" s="10" t="s">
        <v>300</v>
      </c>
      <c r="H670" s="10" t="s">
        <v>308</v>
      </c>
      <c r="I670" s="11">
        <v>470</v>
      </c>
      <c r="J670" s="12">
        <v>160.71</v>
      </c>
      <c r="K670" s="12">
        <f t="shared" si="20"/>
        <v>75533.7</v>
      </c>
      <c r="L670" s="13">
        <f t="shared" si="21"/>
        <v>75533.7</v>
      </c>
      <c r="M670" s="14"/>
      <c r="N670" s="14"/>
      <c r="O670" s="10" t="s">
        <v>3130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1667</v>
      </c>
      <c r="F671" s="10" t="s">
        <v>1668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20"/>
        <v>56100</v>
      </c>
      <c r="L671" s="13">
        <f t="shared" si="21"/>
        <v>56100</v>
      </c>
      <c r="M671" s="14"/>
      <c r="N671" s="14"/>
      <c r="O671" s="10" t="s">
        <v>3129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1857</v>
      </c>
      <c r="F672" s="10" t="s">
        <v>1858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20"/>
        <v>18000</v>
      </c>
      <c r="L672" s="13">
        <f t="shared" si="21"/>
        <v>18000</v>
      </c>
      <c r="M672" s="14"/>
      <c r="N672" s="14"/>
      <c r="O672" s="10" t="s">
        <v>3129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970</v>
      </c>
      <c r="F673" s="10" t="s">
        <v>971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20"/>
        <v>110250</v>
      </c>
      <c r="L673" s="13">
        <f t="shared" si="21"/>
        <v>110250</v>
      </c>
      <c r="M673" s="14"/>
      <c r="N673" s="14"/>
      <c r="O673" s="10" t="s">
        <v>3130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755</v>
      </c>
      <c r="F674" s="10" t="s">
        <v>756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20"/>
        <v>61250</v>
      </c>
      <c r="L674" s="13">
        <f t="shared" si="21"/>
        <v>61250</v>
      </c>
      <c r="M674" s="14"/>
      <c r="N674" s="14"/>
      <c r="O674" s="10" t="s">
        <v>3130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1784</v>
      </c>
      <c r="F675" s="10" t="s">
        <v>1785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20"/>
        <v>64000</v>
      </c>
      <c r="L675" s="13">
        <f t="shared" si="21"/>
        <v>64000</v>
      </c>
      <c r="M675" s="14"/>
      <c r="N675" s="14"/>
      <c r="O675" s="10" t="s">
        <v>3129</v>
      </c>
    </row>
    <row r="676" spans="2:15" ht="30" x14ac:dyDescent="0.2">
      <c r="B676" s="10" t="s">
        <v>3135</v>
      </c>
      <c r="C676" s="10" t="s">
        <v>117</v>
      </c>
      <c r="D676" s="10" t="s">
        <v>116</v>
      </c>
      <c r="E676" s="10" t="s">
        <v>2087</v>
      </c>
      <c r="F676" s="10" t="s">
        <v>2088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20"/>
        <v>87365.500000000015</v>
      </c>
      <c r="L676" s="13">
        <f t="shared" si="21"/>
        <v>87365.500000000015</v>
      </c>
      <c r="M676" s="14"/>
      <c r="N676" s="14"/>
      <c r="O676" s="10" t="s">
        <v>3129</v>
      </c>
    </row>
    <row r="677" spans="2:15" ht="45" x14ac:dyDescent="0.2">
      <c r="B677" s="10" t="s">
        <v>3136</v>
      </c>
      <c r="C677" s="10" t="s">
        <v>117</v>
      </c>
      <c r="D677" s="10" t="s">
        <v>116</v>
      </c>
      <c r="E677" s="10" t="s">
        <v>1961</v>
      </c>
      <c r="F677" s="10" t="s">
        <v>1962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20"/>
        <v>83569.2</v>
      </c>
      <c r="L677" s="13">
        <f t="shared" si="21"/>
        <v>83569.2</v>
      </c>
      <c r="M677" s="14"/>
      <c r="N677" s="14"/>
      <c r="O677" s="10" t="s">
        <v>3130</v>
      </c>
    </row>
    <row r="678" spans="2:15" ht="30" x14ac:dyDescent="0.2">
      <c r="B678" s="10" t="s">
        <v>3135</v>
      </c>
      <c r="C678" s="10" t="s">
        <v>2191</v>
      </c>
      <c r="D678" s="10" t="s">
        <v>2164</v>
      </c>
      <c r="E678" s="10" t="s">
        <v>2490</v>
      </c>
      <c r="F678" s="10" t="s">
        <v>2944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20"/>
        <v>28301.5</v>
      </c>
      <c r="L678" s="13">
        <f t="shared" si="21"/>
        <v>28301.5</v>
      </c>
      <c r="M678" s="14"/>
      <c r="N678" s="14"/>
      <c r="O678" s="10" t="s">
        <v>3129</v>
      </c>
    </row>
    <row r="679" spans="2:15" ht="30" x14ac:dyDescent="0.2">
      <c r="B679" s="10" t="s">
        <v>311</v>
      </c>
      <c r="C679" s="10" t="s">
        <v>2165</v>
      </c>
      <c r="D679" s="10" t="s">
        <v>2165</v>
      </c>
      <c r="E679" s="10" t="s">
        <v>2491</v>
      </c>
      <c r="F679" s="10" t="s">
        <v>2945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20"/>
        <v>534188571.41999996</v>
      </c>
      <c r="L679" s="13">
        <f t="shared" si="21"/>
        <v>534188571.41999996</v>
      </c>
      <c r="M679" s="14"/>
      <c r="N679" s="14"/>
      <c r="O679" s="10" t="s">
        <v>3130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20"/>
        <v>564285.6</v>
      </c>
      <c r="L680" s="13">
        <f t="shared" si="21"/>
        <v>564285.6</v>
      </c>
      <c r="M680" s="14"/>
      <c r="N680" s="14"/>
      <c r="O680" s="10" t="s">
        <v>3129</v>
      </c>
    </row>
    <row r="681" spans="2:15" ht="30" x14ac:dyDescent="0.2">
      <c r="B681" s="10" t="s">
        <v>311</v>
      </c>
      <c r="C681" s="10" t="s">
        <v>2192</v>
      </c>
      <c r="D681" s="10" t="s">
        <v>2166</v>
      </c>
      <c r="E681" s="10" t="s">
        <v>2492</v>
      </c>
      <c r="F681" s="10" t="s">
        <v>2946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20"/>
        <v>71346000</v>
      </c>
      <c r="L681" s="13">
        <f t="shared" si="21"/>
        <v>71346000</v>
      </c>
      <c r="M681" s="14"/>
      <c r="N681" s="14"/>
      <c r="O681" s="10" t="s">
        <v>3129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20"/>
        <v>431766801.25</v>
      </c>
      <c r="L682" s="13">
        <f t="shared" si="21"/>
        <v>431766801.25</v>
      </c>
      <c r="M682" s="14"/>
      <c r="N682" s="14"/>
      <c r="O682" s="10" t="s">
        <v>3130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2493</v>
      </c>
      <c r="F683" s="10" t="s">
        <v>2947</v>
      </c>
      <c r="G683" s="10" t="s">
        <v>300</v>
      </c>
      <c r="H683" s="10" t="s">
        <v>3137</v>
      </c>
      <c r="I683" s="11">
        <v>100</v>
      </c>
      <c r="J683" s="12">
        <v>170</v>
      </c>
      <c r="K683" s="12">
        <f t="shared" si="20"/>
        <v>17000</v>
      </c>
      <c r="L683" s="13">
        <f t="shared" si="21"/>
        <v>17000</v>
      </c>
      <c r="M683" s="14"/>
      <c r="N683" s="14"/>
      <c r="O683" s="10" t="s">
        <v>3130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2494</v>
      </c>
      <c r="F684" s="10" t="s">
        <v>2948</v>
      </c>
      <c r="G684" s="10" t="s">
        <v>300</v>
      </c>
      <c r="H684" s="10" t="s">
        <v>3137</v>
      </c>
      <c r="I684" s="11">
        <v>100</v>
      </c>
      <c r="J684" s="12">
        <v>370</v>
      </c>
      <c r="K684" s="12">
        <f t="shared" si="20"/>
        <v>37000</v>
      </c>
      <c r="L684" s="13">
        <f t="shared" si="21"/>
        <v>37000</v>
      </c>
      <c r="M684" s="14"/>
      <c r="N684" s="14"/>
      <c r="O684" s="10" t="s">
        <v>3130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2495</v>
      </c>
      <c r="F685" s="10" t="s">
        <v>2949</v>
      </c>
      <c r="G685" s="10" t="s">
        <v>300</v>
      </c>
      <c r="H685" s="10" t="s">
        <v>3137</v>
      </c>
      <c r="I685" s="11">
        <v>200</v>
      </c>
      <c r="J685" s="12">
        <v>100.89</v>
      </c>
      <c r="K685" s="12">
        <f t="shared" si="20"/>
        <v>20178</v>
      </c>
      <c r="L685" s="13">
        <f t="shared" si="21"/>
        <v>20178</v>
      </c>
      <c r="M685" s="14"/>
      <c r="N685" s="14"/>
      <c r="O685" s="10" t="s">
        <v>3129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2496</v>
      </c>
      <c r="F686" s="10" t="s">
        <v>2950</v>
      </c>
      <c r="G686" s="10" t="s">
        <v>300</v>
      </c>
      <c r="H686" s="10" t="s">
        <v>3137</v>
      </c>
      <c r="I686" s="11">
        <v>300</v>
      </c>
      <c r="J686" s="12">
        <v>144.63999999999999</v>
      </c>
      <c r="K686" s="12">
        <f t="shared" si="20"/>
        <v>43391.999999999993</v>
      </c>
      <c r="L686" s="13">
        <f t="shared" si="21"/>
        <v>43391.999999999993</v>
      </c>
      <c r="M686" s="14"/>
      <c r="N686" s="14"/>
      <c r="O686" s="10" t="s">
        <v>3129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887</v>
      </c>
      <c r="F687" s="10" t="s">
        <v>888</v>
      </c>
      <c r="G687" s="10" t="s">
        <v>300</v>
      </c>
      <c r="H687" s="10" t="s">
        <v>3137</v>
      </c>
      <c r="I687" s="11">
        <v>100</v>
      </c>
      <c r="J687" s="12">
        <v>114.29</v>
      </c>
      <c r="K687" s="12">
        <f t="shared" si="20"/>
        <v>11429</v>
      </c>
      <c r="L687" s="13">
        <f t="shared" si="21"/>
        <v>11429</v>
      </c>
      <c r="M687" s="14"/>
      <c r="N687" s="14"/>
      <c r="O687" s="10" t="s">
        <v>3130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1103</v>
      </c>
      <c r="F688" s="10" t="s">
        <v>1104</v>
      </c>
      <c r="G688" s="10" t="s">
        <v>300</v>
      </c>
      <c r="H688" s="10" t="s">
        <v>3137</v>
      </c>
      <c r="I688" s="11">
        <v>153</v>
      </c>
      <c r="J688" s="12">
        <v>139.28</v>
      </c>
      <c r="K688" s="12">
        <f t="shared" si="20"/>
        <v>21309.84</v>
      </c>
      <c r="L688" s="13">
        <f t="shared" si="21"/>
        <v>21309.84</v>
      </c>
      <c r="M688" s="14"/>
      <c r="N688" s="14"/>
      <c r="O688" s="10" t="s">
        <v>3130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1189</v>
      </c>
      <c r="F689" s="10" t="s">
        <v>1190</v>
      </c>
      <c r="G689" s="10" t="s">
        <v>300</v>
      </c>
      <c r="H689" s="10" t="s">
        <v>3137</v>
      </c>
      <c r="I689" s="11">
        <v>156</v>
      </c>
      <c r="J689" s="12">
        <v>116.07</v>
      </c>
      <c r="K689" s="12">
        <f t="shared" si="20"/>
        <v>18106.919999999998</v>
      </c>
      <c r="L689" s="13">
        <f t="shared" si="21"/>
        <v>18106.919999999998</v>
      </c>
      <c r="M689" s="14"/>
      <c r="N689" s="14"/>
      <c r="O689" s="10" t="s">
        <v>3129</v>
      </c>
    </row>
    <row r="690" spans="2:15" ht="45" x14ac:dyDescent="0.2">
      <c r="B690" s="10" t="s">
        <v>3134</v>
      </c>
      <c r="C690" s="10" t="s">
        <v>120</v>
      </c>
      <c r="D690" s="10" t="s">
        <v>119</v>
      </c>
      <c r="E690" s="10" t="s">
        <v>2497</v>
      </c>
      <c r="F690" s="10" t="s">
        <v>2951</v>
      </c>
      <c r="G690" s="10" t="s">
        <v>300</v>
      </c>
      <c r="H690" s="10" t="s">
        <v>3137</v>
      </c>
      <c r="I690" s="11">
        <v>100</v>
      </c>
      <c r="J690" s="12">
        <v>160</v>
      </c>
      <c r="K690" s="12">
        <f t="shared" si="20"/>
        <v>16000</v>
      </c>
      <c r="L690" s="13">
        <f t="shared" si="21"/>
        <v>16000</v>
      </c>
      <c r="M690" s="14"/>
      <c r="N690" s="14"/>
      <c r="O690" s="10" t="s">
        <v>3129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1420</v>
      </c>
      <c r="F691" s="10" t="s">
        <v>1421</v>
      </c>
      <c r="G691" s="10" t="s">
        <v>300</v>
      </c>
      <c r="H691" s="10" t="s">
        <v>3137</v>
      </c>
      <c r="I691" s="11">
        <v>168</v>
      </c>
      <c r="J691" s="12">
        <v>152.68</v>
      </c>
      <c r="K691" s="12">
        <f t="shared" si="20"/>
        <v>25650.240000000002</v>
      </c>
      <c r="L691" s="13">
        <f t="shared" si="21"/>
        <v>25650.240000000002</v>
      </c>
      <c r="M691" s="14"/>
      <c r="N691" s="14"/>
      <c r="O691" s="10" t="s">
        <v>3129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2498</v>
      </c>
      <c r="F692" s="10" t="s">
        <v>1603</v>
      </c>
      <c r="G692" s="10" t="s">
        <v>300</v>
      </c>
      <c r="H692" s="10" t="s">
        <v>3137</v>
      </c>
      <c r="I692" s="11">
        <v>141</v>
      </c>
      <c r="J692" s="12">
        <v>85.71</v>
      </c>
      <c r="K692" s="12">
        <f t="shared" si="20"/>
        <v>12085.109999999999</v>
      </c>
      <c r="L692" s="13">
        <f t="shared" si="21"/>
        <v>12085.109999999999</v>
      </c>
      <c r="M692" s="14"/>
      <c r="N692" s="14"/>
      <c r="O692" s="10" t="s">
        <v>3130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1604</v>
      </c>
      <c r="F693" s="10" t="s">
        <v>1605</v>
      </c>
      <c r="G693" s="10" t="s">
        <v>300</v>
      </c>
      <c r="H693" s="10" t="s">
        <v>3137</v>
      </c>
      <c r="I693" s="11">
        <v>141</v>
      </c>
      <c r="J693" s="12">
        <v>171.43</v>
      </c>
      <c r="K693" s="12">
        <f t="shared" si="20"/>
        <v>24171.63</v>
      </c>
      <c r="L693" s="13">
        <f t="shared" si="21"/>
        <v>24171.63</v>
      </c>
      <c r="M693" s="14"/>
      <c r="N693" s="14"/>
      <c r="O693" s="10" t="s">
        <v>3130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2499</v>
      </c>
      <c r="F694" s="10" t="s">
        <v>2952</v>
      </c>
      <c r="G694" s="10" t="s">
        <v>300</v>
      </c>
      <c r="H694" s="10" t="s">
        <v>3137</v>
      </c>
      <c r="I694" s="11">
        <v>50</v>
      </c>
      <c r="J694" s="12">
        <v>517.86</v>
      </c>
      <c r="K694" s="12">
        <f t="shared" si="20"/>
        <v>25893</v>
      </c>
      <c r="L694" s="13">
        <f t="shared" si="21"/>
        <v>25893</v>
      </c>
      <c r="M694" s="14"/>
      <c r="N694" s="14"/>
      <c r="O694" s="10" t="s">
        <v>3130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2500</v>
      </c>
      <c r="F695" s="10" t="s">
        <v>2953</v>
      </c>
      <c r="G695" s="10" t="s">
        <v>300</v>
      </c>
      <c r="H695" s="10" t="s">
        <v>3137</v>
      </c>
      <c r="I695" s="11">
        <v>165</v>
      </c>
      <c r="J695" s="12">
        <v>321</v>
      </c>
      <c r="K695" s="12">
        <f t="shared" si="20"/>
        <v>52965</v>
      </c>
      <c r="L695" s="13">
        <f t="shared" si="21"/>
        <v>52965</v>
      </c>
      <c r="M695" s="14"/>
      <c r="N695" s="14"/>
      <c r="O695" s="10" t="s">
        <v>3129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2501</v>
      </c>
      <c r="F696" s="10" t="s">
        <v>2954</v>
      </c>
      <c r="G696" s="10" t="s">
        <v>300</v>
      </c>
      <c r="H696" s="10" t="s">
        <v>3137</v>
      </c>
      <c r="I696" s="11">
        <v>100</v>
      </c>
      <c r="J696" s="12">
        <v>198</v>
      </c>
      <c r="K696" s="12">
        <f t="shared" si="20"/>
        <v>19800</v>
      </c>
      <c r="L696" s="13">
        <f t="shared" si="21"/>
        <v>19800</v>
      </c>
      <c r="M696" s="14"/>
      <c r="N696" s="14"/>
      <c r="O696" s="10" t="s">
        <v>3129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1859</v>
      </c>
      <c r="F697" s="10" t="s">
        <v>1860</v>
      </c>
      <c r="G697" s="10" t="s">
        <v>300</v>
      </c>
      <c r="H697" s="10" t="s">
        <v>3137</v>
      </c>
      <c r="I697" s="11">
        <v>80</v>
      </c>
      <c r="J697" s="12">
        <v>250</v>
      </c>
      <c r="K697" s="12">
        <f t="shared" si="20"/>
        <v>20000</v>
      </c>
      <c r="L697" s="13">
        <f t="shared" si="21"/>
        <v>20000</v>
      </c>
      <c r="M697" s="14"/>
      <c r="N697" s="14"/>
      <c r="O697" s="10" t="s">
        <v>3129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972</v>
      </c>
      <c r="F698" s="10" t="s">
        <v>973</v>
      </c>
      <c r="G698" s="10" t="s">
        <v>300</v>
      </c>
      <c r="H698" s="10" t="s">
        <v>3137</v>
      </c>
      <c r="I698" s="11">
        <v>135</v>
      </c>
      <c r="J698" s="12">
        <v>150</v>
      </c>
      <c r="K698" s="12">
        <f t="shared" si="20"/>
        <v>20250</v>
      </c>
      <c r="L698" s="13">
        <f t="shared" si="21"/>
        <v>20250</v>
      </c>
      <c r="M698" s="14"/>
      <c r="N698" s="14"/>
      <c r="O698" s="10" t="s">
        <v>3130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757</v>
      </c>
      <c r="F699" s="10" t="s">
        <v>758</v>
      </c>
      <c r="G699" s="10" t="s">
        <v>300</v>
      </c>
      <c r="H699" s="10" t="s">
        <v>3137</v>
      </c>
      <c r="I699" s="11">
        <v>80</v>
      </c>
      <c r="J699" s="12">
        <v>200</v>
      </c>
      <c r="K699" s="12">
        <f t="shared" si="20"/>
        <v>16000</v>
      </c>
      <c r="L699" s="13">
        <f t="shared" si="21"/>
        <v>16000</v>
      </c>
      <c r="M699" s="14"/>
      <c r="N699" s="14"/>
      <c r="O699" s="10" t="s">
        <v>3130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759</v>
      </c>
      <c r="F700" s="10" t="s">
        <v>760</v>
      </c>
      <c r="G700" s="10" t="s">
        <v>300</v>
      </c>
      <c r="H700" s="10" t="s">
        <v>3137</v>
      </c>
      <c r="I700" s="11">
        <v>80</v>
      </c>
      <c r="J700" s="12">
        <v>250</v>
      </c>
      <c r="K700" s="12">
        <f t="shared" si="20"/>
        <v>20000</v>
      </c>
      <c r="L700" s="13">
        <f t="shared" si="21"/>
        <v>20000</v>
      </c>
      <c r="M700" s="14"/>
      <c r="N700" s="14"/>
      <c r="O700" s="10" t="s">
        <v>3130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1786</v>
      </c>
      <c r="F701" s="10" t="s">
        <v>1787</v>
      </c>
      <c r="G701" s="10" t="s">
        <v>300</v>
      </c>
      <c r="H701" s="10" t="s">
        <v>3137</v>
      </c>
      <c r="I701" s="11">
        <v>60</v>
      </c>
      <c r="J701" s="12">
        <v>85.600000000000009</v>
      </c>
      <c r="K701" s="12">
        <f t="shared" si="20"/>
        <v>5136.0000000000009</v>
      </c>
      <c r="L701" s="13">
        <f t="shared" si="21"/>
        <v>5136.0000000000009</v>
      </c>
      <c r="M701" s="14"/>
      <c r="N701" s="14"/>
      <c r="O701" s="10" t="s">
        <v>3129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1788</v>
      </c>
      <c r="F702" s="10" t="s">
        <v>1789</v>
      </c>
      <c r="G702" s="10" t="s">
        <v>300</v>
      </c>
      <c r="H702" s="10" t="s">
        <v>3137</v>
      </c>
      <c r="I702" s="11">
        <v>50</v>
      </c>
      <c r="J702" s="12">
        <v>181.9</v>
      </c>
      <c r="K702" s="12">
        <f t="shared" si="20"/>
        <v>9095</v>
      </c>
      <c r="L702" s="13">
        <f t="shared" si="21"/>
        <v>9095</v>
      </c>
      <c r="M702" s="14"/>
      <c r="N702" s="14"/>
      <c r="O702" s="10" t="s">
        <v>3129</v>
      </c>
    </row>
    <row r="703" spans="2:15" ht="60" x14ac:dyDescent="0.2">
      <c r="B703" s="10" t="s">
        <v>3135</v>
      </c>
      <c r="C703" s="10" t="s">
        <v>120</v>
      </c>
      <c r="D703" s="10" t="s">
        <v>119</v>
      </c>
      <c r="E703" s="10" t="s">
        <v>2089</v>
      </c>
      <c r="F703" s="10" t="s">
        <v>2090</v>
      </c>
      <c r="G703" s="10" t="s">
        <v>300</v>
      </c>
      <c r="H703" s="10" t="s">
        <v>3137</v>
      </c>
      <c r="I703" s="11">
        <v>288</v>
      </c>
      <c r="J703" s="12">
        <v>140</v>
      </c>
      <c r="K703" s="12">
        <f t="shared" si="20"/>
        <v>40320</v>
      </c>
      <c r="L703" s="13">
        <f t="shared" si="21"/>
        <v>40320</v>
      </c>
      <c r="M703" s="14"/>
      <c r="N703" s="14"/>
      <c r="O703" s="10" t="s">
        <v>3129</v>
      </c>
    </row>
    <row r="704" spans="2:15" ht="90" x14ac:dyDescent="0.2">
      <c r="B704" s="10" t="s">
        <v>3136</v>
      </c>
      <c r="C704" s="10" t="s">
        <v>120</v>
      </c>
      <c r="D704" s="10" t="s">
        <v>119</v>
      </c>
      <c r="E704" s="10" t="s">
        <v>1963</v>
      </c>
      <c r="F704" s="10" t="s">
        <v>1964</v>
      </c>
      <c r="G704" s="10" t="s">
        <v>300</v>
      </c>
      <c r="H704" s="10" t="s">
        <v>3137</v>
      </c>
      <c r="I704" s="11">
        <v>156</v>
      </c>
      <c r="J704" s="12">
        <v>170</v>
      </c>
      <c r="K704" s="12">
        <f t="shared" si="20"/>
        <v>26520</v>
      </c>
      <c r="L704" s="13">
        <f t="shared" si="21"/>
        <v>26520</v>
      </c>
      <c r="M704" s="14"/>
      <c r="N704" s="14"/>
      <c r="O704" s="10" t="s">
        <v>3130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20"/>
        <v>896477.4</v>
      </c>
      <c r="L705" s="13">
        <f t="shared" si="21"/>
        <v>896477.4</v>
      </c>
      <c r="M705" s="14"/>
      <c r="N705" s="14"/>
      <c r="O705" s="10" t="s">
        <v>3129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2502</v>
      </c>
      <c r="F706" s="10" t="s">
        <v>2955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20"/>
        <v>353550</v>
      </c>
      <c r="L706" s="13">
        <f t="shared" si="21"/>
        <v>353550</v>
      </c>
      <c r="M706" s="14"/>
      <c r="N706" s="14"/>
      <c r="O706" s="10" t="s">
        <v>3130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889</v>
      </c>
      <c r="F707" s="10" t="s">
        <v>890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20"/>
        <v>99280</v>
      </c>
      <c r="L707" s="13">
        <f t="shared" si="21"/>
        <v>99280</v>
      </c>
      <c r="M707" s="14"/>
      <c r="N707" s="14"/>
      <c r="O707" s="10" t="s">
        <v>3130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1105</v>
      </c>
      <c r="F708" s="10" t="s">
        <v>1106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20"/>
        <v>122320</v>
      </c>
      <c r="L708" s="13">
        <f t="shared" si="21"/>
        <v>122320</v>
      </c>
      <c r="M708" s="14"/>
      <c r="N708" s="14"/>
      <c r="O708" s="10" t="s">
        <v>3129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1191</v>
      </c>
      <c r="F709" s="10" t="s">
        <v>1192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20"/>
        <v>170100</v>
      </c>
      <c r="L709" s="13">
        <f t="shared" si="21"/>
        <v>170100</v>
      </c>
      <c r="M709" s="14"/>
      <c r="N709" s="14"/>
      <c r="O709" s="10" t="s">
        <v>3129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2503</v>
      </c>
      <c r="F710" s="10" t="s">
        <v>1273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20"/>
        <v>101750</v>
      </c>
      <c r="L710" s="13">
        <f t="shared" si="21"/>
        <v>101750</v>
      </c>
      <c r="M710" s="14"/>
      <c r="N710" s="14"/>
      <c r="O710" s="10" t="s">
        <v>3129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2139</v>
      </c>
      <c r="F711" s="10" t="s">
        <v>2141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20"/>
        <v>265166</v>
      </c>
      <c r="L711" s="13">
        <f t="shared" si="21"/>
        <v>265166</v>
      </c>
      <c r="M711" s="14"/>
      <c r="N711" s="14"/>
      <c r="O711" s="10" t="s">
        <v>3129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1374</v>
      </c>
      <c r="F712" s="10" t="s">
        <v>1375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20"/>
        <v>202230</v>
      </c>
      <c r="L712" s="13">
        <f t="shared" si="21"/>
        <v>202230</v>
      </c>
      <c r="M712" s="14"/>
      <c r="N712" s="14"/>
      <c r="O712" s="10" t="s">
        <v>3130</v>
      </c>
    </row>
    <row r="713" spans="2:15" ht="120" x14ac:dyDescent="0.2">
      <c r="B713" s="10" t="s">
        <v>3134</v>
      </c>
      <c r="C713" s="10" t="s">
        <v>122</v>
      </c>
      <c r="D713" s="10" t="s">
        <v>121</v>
      </c>
      <c r="E713" s="10" t="s">
        <v>1513</v>
      </c>
      <c r="F713" s="10" t="s">
        <v>1514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20"/>
        <v>154700</v>
      </c>
      <c r="L713" s="13">
        <f t="shared" si="21"/>
        <v>154700</v>
      </c>
      <c r="M713" s="14"/>
      <c r="N713" s="14"/>
      <c r="O713" s="10" t="s">
        <v>3129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1422</v>
      </c>
      <c r="F714" s="10" t="s">
        <v>1423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20"/>
        <v>187500</v>
      </c>
      <c r="L714" s="13">
        <f t="shared" si="21"/>
        <v>187500</v>
      </c>
      <c r="M714" s="14"/>
      <c r="N714" s="14"/>
      <c r="O714" s="10" t="s">
        <v>3129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1606</v>
      </c>
      <c r="F715" s="10" t="s">
        <v>1607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22">I715*J715</f>
        <v>46068</v>
      </c>
      <c r="L715" s="13">
        <f t="shared" ref="L715:L778" si="23">K715</f>
        <v>46068</v>
      </c>
      <c r="M715" s="14"/>
      <c r="N715" s="14"/>
      <c r="O715" s="10" t="s">
        <v>3130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1669</v>
      </c>
      <c r="F716" s="10" t="s">
        <v>1670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22"/>
        <v>124000</v>
      </c>
      <c r="L716" s="13">
        <f t="shared" si="23"/>
        <v>124000</v>
      </c>
      <c r="M716" s="14"/>
      <c r="N716" s="14"/>
      <c r="O716" s="10" t="s">
        <v>3129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2504</v>
      </c>
      <c r="F717" s="10" t="s">
        <v>2956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22"/>
        <v>225000</v>
      </c>
      <c r="L717" s="13">
        <f t="shared" si="23"/>
        <v>225000</v>
      </c>
      <c r="M717" s="14"/>
      <c r="N717" s="14"/>
      <c r="O717" s="10" t="s">
        <v>3133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974</v>
      </c>
      <c r="F718" s="10" t="s">
        <v>975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22"/>
        <v>29462.999999999996</v>
      </c>
      <c r="L718" s="13">
        <f t="shared" si="23"/>
        <v>29462.999999999996</v>
      </c>
      <c r="M718" s="14"/>
      <c r="N718" s="14"/>
      <c r="O718" s="10" t="s">
        <v>3130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761</v>
      </c>
      <c r="F719" s="10" t="s">
        <v>762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22"/>
        <v>180000</v>
      </c>
      <c r="L719" s="13">
        <f t="shared" si="23"/>
        <v>180000</v>
      </c>
      <c r="M719" s="14"/>
      <c r="N719" s="14"/>
      <c r="O719" s="10" t="s">
        <v>3130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1790</v>
      </c>
      <c r="F720" s="10" t="s">
        <v>1791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22"/>
        <v>34600</v>
      </c>
      <c r="L720" s="13">
        <f t="shared" si="23"/>
        <v>34600</v>
      </c>
      <c r="M720" s="14"/>
      <c r="N720" s="14"/>
      <c r="O720" s="10" t="s">
        <v>3129</v>
      </c>
    </row>
    <row r="721" spans="2:15" ht="120" x14ac:dyDescent="0.2">
      <c r="B721" s="10" t="s">
        <v>3135</v>
      </c>
      <c r="C721" s="10" t="s">
        <v>122</v>
      </c>
      <c r="D721" s="10" t="s">
        <v>121</v>
      </c>
      <c r="E721" s="10" t="s">
        <v>2091</v>
      </c>
      <c r="F721" s="10" t="s">
        <v>2092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22"/>
        <v>50630</v>
      </c>
      <c r="L721" s="13">
        <f t="shared" si="23"/>
        <v>50630</v>
      </c>
      <c r="M721" s="14"/>
      <c r="N721" s="14"/>
      <c r="O721" s="10" t="s">
        <v>3129</v>
      </c>
    </row>
    <row r="722" spans="2:15" ht="120" x14ac:dyDescent="0.2">
      <c r="B722" s="10" t="s">
        <v>3136</v>
      </c>
      <c r="C722" s="10" t="s">
        <v>122</v>
      </c>
      <c r="D722" s="10" t="s">
        <v>121</v>
      </c>
      <c r="E722" s="10" t="s">
        <v>1965</v>
      </c>
      <c r="F722" s="10" t="s">
        <v>1966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22"/>
        <v>87856</v>
      </c>
      <c r="L722" s="13">
        <f t="shared" si="23"/>
        <v>87856</v>
      </c>
      <c r="M722" s="14"/>
      <c r="N722" s="14"/>
      <c r="O722" s="10" t="s">
        <v>3130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36.31</v>
      </c>
      <c r="K723" s="12">
        <f t="shared" si="22"/>
        <v>3267.9</v>
      </c>
      <c r="L723" s="13">
        <f t="shared" si="23"/>
        <v>3267.9</v>
      </c>
      <c r="M723" s="14"/>
      <c r="N723" s="14"/>
      <c r="O723" s="10" t="s">
        <v>3130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22"/>
        <v>13856.5</v>
      </c>
      <c r="L724" s="13">
        <f t="shared" si="23"/>
        <v>13856.5</v>
      </c>
      <c r="M724" s="14"/>
      <c r="N724" s="14"/>
      <c r="O724" s="10" t="s">
        <v>3130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891</v>
      </c>
      <c r="F725" s="10" t="s">
        <v>892</v>
      </c>
      <c r="G725" s="10" t="s">
        <v>300</v>
      </c>
      <c r="H725" s="10" t="s">
        <v>307</v>
      </c>
      <c r="I725" s="11">
        <v>20</v>
      </c>
      <c r="J725" s="12">
        <v>525.89</v>
      </c>
      <c r="K725" s="12">
        <f t="shared" si="22"/>
        <v>10517.8</v>
      </c>
      <c r="L725" s="13">
        <f t="shared" si="23"/>
        <v>10517.8</v>
      </c>
      <c r="M725" s="14"/>
      <c r="N725" s="14"/>
      <c r="O725" s="10" t="s">
        <v>3130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2505</v>
      </c>
      <c r="F726" s="10" t="s">
        <v>2957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22"/>
        <v>21187.5</v>
      </c>
      <c r="L726" s="13">
        <f t="shared" si="23"/>
        <v>21187.5</v>
      </c>
      <c r="M726" s="14"/>
      <c r="N726" s="14"/>
      <c r="O726" s="10" t="s">
        <v>3130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1193</v>
      </c>
      <c r="F727" s="10" t="s">
        <v>1194</v>
      </c>
      <c r="G727" s="10" t="s">
        <v>300</v>
      </c>
      <c r="H727" s="10" t="s">
        <v>307</v>
      </c>
      <c r="I727" s="11">
        <v>32</v>
      </c>
      <c r="J727" s="12">
        <v>267.86</v>
      </c>
      <c r="K727" s="12">
        <f t="shared" si="22"/>
        <v>8571.52</v>
      </c>
      <c r="L727" s="13">
        <f t="shared" si="23"/>
        <v>8571.52</v>
      </c>
      <c r="M727" s="14"/>
      <c r="N727" s="14"/>
      <c r="O727" s="10" t="s">
        <v>3129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1378</v>
      </c>
      <c r="F728" s="10" t="s">
        <v>1379</v>
      </c>
      <c r="G728" s="10" t="s">
        <v>300</v>
      </c>
      <c r="H728" s="10" t="s">
        <v>307</v>
      </c>
      <c r="I728" s="11">
        <v>75</v>
      </c>
      <c r="J728" s="12">
        <v>147.32</v>
      </c>
      <c r="K728" s="12">
        <f t="shared" si="22"/>
        <v>11049</v>
      </c>
      <c r="L728" s="13">
        <f t="shared" si="23"/>
        <v>11049</v>
      </c>
      <c r="M728" s="14"/>
      <c r="N728" s="14"/>
      <c r="O728" s="10" t="s">
        <v>3130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1376</v>
      </c>
      <c r="F729" s="10" t="s">
        <v>1377</v>
      </c>
      <c r="G729" s="10" t="s">
        <v>300</v>
      </c>
      <c r="H729" s="10" t="s">
        <v>307</v>
      </c>
      <c r="I729" s="11">
        <v>60</v>
      </c>
      <c r="J729" s="12">
        <v>365.18</v>
      </c>
      <c r="K729" s="12">
        <f t="shared" si="22"/>
        <v>21910.799999999999</v>
      </c>
      <c r="L729" s="13">
        <f t="shared" si="23"/>
        <v>21910.799999999999</v>
      </c>
      <c r="M729" s="14"/>
      <c r="N729" s="14"/>
      <c r="O729" s="10" t="s">
        <v>3130</v>
      </c>
    </row>
    <row r="730" spans="2:15" ht="90" x14ac:dyDescent="0.2">
      <c r="B730" s="10" t="s">
        <v>3134</v>
      </c>
      <c r="C730" s="10" t="s">
        <v>123</v>
      </c>
      <c r="D730" s="10" t="s">
        <v>123</v>
      </c>
      <c r="E730" s="10" t="s">
        <v>1517</v>
      </c>
      <c r="F730" s="10" t="s">
        <v>1518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22"/>
        <v>12075</v>
      </c>
      <c r="L730" s="13">
        <f t="shared" si="23"/>
        <v>12075</v>
      </c>
      <c r="M730" s="14"/>
      <c r="N730" s="14"/>
      <c r="O730" s="10" t="s">
        <v>3129</v>
      </c>
    </row>
    <row r="731" spans="2:15" ht="90" x14ac:dyDescent="0.2">
      <c r="B731" s="10" t="s">
        <v>3134</v>
      </c>
      <c r="C731" s="10" t="s">
        <v>123</v>
      </c>
      <c r="D731" s="10" t="s">
        <v>123</v>
      </c>
      <c r="E731" s="10" t="s">
        <v>1515</v>
      </c>
      <c r="F731" s="10" t="s">
        <v>1516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22"/>
        <v>11640</v>
      </c>
      <c r="L731" s="13">
        <f t="shared" si="23"/>
        <v>11640</v>
      </c>
      <c r="M731" s="14"/>
      <c r="N731" s="14"/>
      <c r="O731" s="10" t="s">
        <v>3129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1608</v>
      </c>
      <c r="F732" s="10" t="s">
        <v>1609</v>
      </c>
      <c r="G732" s="10" t="s">
        <v>300</v>
      </c>
      <c r="H732" s="10" t="s">
        <v>307</v>
      </c>
      <c r="I732" s="11">
        <v>25</v>
      </c>
      <c r="J732" s="12">
        <v>695.54</v>
      </c>
      <c r="K732" s="12">
        <f t="shared" si="22"/>
        <v>17388.5</v>
      </c>
      <c r="L732" s="13">
        <f t="shared" si="23"/>
        <v>17388.5</v>
      </c>
      <c r="M732" s="14"/>
      <c r="N732" s="14"/>
      <c r="O732" s="10" t="s">
        <v>3130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2506</v>
      </c>
      <c r="F733" s="10" t="s">
        <v>2958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22"/>
        <v>10275</v>
      </c>
      <c r="L733" s="13">
        <f t="shared" si="23"/>
        <v>10275</v>
      </c>
      <c r="M733" s="14"/>
      <c r="N733" s="14"/>
      <c r="O733" s="10" t="s">
        <v>3129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2507</v>
      </c>
      <c r="F734" s="10" t="s">
        <v>1861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22"/>
        <v>25500</v>
      </c>
      <c r="L734" s="13">
        <f t="shared" si="23"/>
        <v>25500</v>
      </c>
      <c r="M734" s="14"/>
      <c r="N734" s="14"/>
      <c r="O734" s="10" t="s">
        <v>3129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976</v>
      </c>
      <c r="F735" s="10" t="s">
        <v>977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22"/>
        <v>9750</v>
      </c>
      <c r="L735" s="13">
        <f t="shared" si="23"/>
        <v>9750</v>
      </c>
      <c r="M735" s="14"/>
      <c r="N735" s="14"/>
      <c r="O735" s="10" t="s">
        <v>3130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763</v>
      </c>
      <c r="F736" s="10" t="s">
        <v>764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22"/>
        <v>18000</v>
      </c>
      <c r="L736" s="13">
        <f t="shared" si="23"/>
        <v>18000</v>
      </c>
      <c r="M736" s="14"/>
      <c r="N736" s="14"/>
      <c r="O736" s="10" t="s">
        <v>3130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2508</v>
      </c>
      <c r="F737" s="10" t="s">
        <v>2959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22"/>
        <v>7650.5</v>
      </c>
      <c r="L737" s="13">
        <f t="shared" si="23"/>
        <v>7650.5</v>
      </c>
      <c r="M737" s="14"/>
      <c r="N737" s="14"/>
      <c r="O737" s="10" t="s">
        <v>3129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2509</v>
      </c>
      <c r="F738" s="10" t="s">
        <v>2960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22"/>
        <v>1476.6000000000001</v>
      </c>
      <c r="L738" s="13">
        <f t="shared" si="23"/>
        <v>1476.6000000000001</v>
      </c>
      <c r="M738" s="14"/>
      <c r="N738" s="14"/>
      <c r="O738" s="10" t="s">
        <v>3129</v>
      </c>
    </row>
    <row r="739" spans="2:15" ht="90" x14ac:dyDescent="0.2">
      <c r="B739" s="10" t="s">
        <v>3135</v>
      </c>
      <c r="C739" s="10" t="s">
        <v>123</v>
      </c>
      <c r="D739" s="10" t="s">
        <v>123</v>
      </c>
      <c r="E739" s="10" t="s">
        <v>2093</v>
      </c>
      <c r="F739" s="10" t="s">
        <v>2094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22"/>
        <v>1625</v>
      </c>
      <c r="L739" s="13">
        <f t="shared" si="23"/>
        <v>1625</v>
      </c>
      <c r="M739" s="14"/>
      <c r="N739" s="14"/>
      <c r="O739" s="10" t="s">
        <v>3129</v>
      </c>
    </row>
    <row r="740" spans="2:15" ht="90" x14ac:dyDescent="0.2">
      <c r="B740" s="10" t="s">
        <v>3136</v>
      </c>
      <c r="C740" s="10" t="s">
        <v>123</v>
      </c>
      <c r="D740" s="10" t="s">
        <v>123</v>
      </c>
      <c r="E740" s="10" t="s">
        <v>1967</v>
      </c>
      <c r="F740" s="10" t="s">
        <v>1968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22"/>
        <v>12600</v>
      </c>
      <c r="L740" s="13">
        <f t="shared" si="23"/>
        <v>12600</v>
      </c>
      <c r="M740" s="14"/>
      <c r="N740" s="14"/>
      <c r="O740" s="10" t="s">
        <v>3130</v>
      </c>
    </row>
    <row r="741" spans="2:15" ht="60" x14ac:dyDescent="0.2">
      <c r="B741" s="10" t="s">
        <v>296</v>
      </c>
      <c r="C741" s="10" t="s">
        <v>2193</v>
      </c>
      <c r="D741" s="10" t="s">
        <v>2167</v>
      </c>
      <c r="E741" s="10" t="s">
        <v>2510</v>
      </c>
      <c r="F741" s="10" t="s">
        <v>2961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22"/>
        <v>19260</v>
      </c>
      <c r="L741" s="13">
        <f t="shared" si="23"/>
        <v>19260</v>
      </c>
      <c r="M741" s="14"/>
      <c r="N741" s="14"/>
      <c r="O741" s="10" t="s">
        <v>3129</v>
      </c>
    </row>
    <row r="742" spans="2:15" ht="60" x14ac:dyDescent="0.2">
      <c r="B742" s="10" t="s">
        <v>287</v>
      </c>
      <c r="C742" s="10" t="s">
        <v>124</v>
      </c>
      <c r="D742" s="10" t="s">
        <v>2168</v>
      </c>
      <c r="E742" s="10" t="s">
        <v>2511</v>
      </c>
      <c r="F742" s="10" t="s">
        <v>2962</v>
      </c>
      <c r="G742" s="10" t="s">
        <v>300</v>
      </c>
      <c r="H742" s="10" t="s">
        <v>3137</v>
      </c>
      <c r="I742" s="11">
        <v>51</v>
      </c>
      <c r="J742" s="12">
        <v>209.82</v>
      </c>
      <c r="K742" s="12">
        <f t="shared" si="22"/>
        <v>10700.82</v>
      </c>
      <c r="L742" s="13">
        <f t="shared" si="23"/>
        <v>10700.82</v>
      </c>
      <c r="M742" s="14"/>
      <c r="N742" s="14"/>
      <c r="O742" s="10" t="s">
        <v>3130</v>
      </c>
    </row>
    <row r="743" spans="2:15" ht="90" x14ac:dyDescent="0.2">
      <c r="B743" s="10" t="s">
        <v>291</v>
      </c>
      <c r="C743" s="10" t="s">
        <v>124</v>
      </c>
      <c r="D743" s="10" t="s">
        <v>2168</v>
      </c>
      <c r="E743" s="10" t="s">
        <v>1380</v>
      </c>
      <c r="F743" s="10" t="s">
        <v>1381</v>
      </c>
      <c r="G743" s="10" t="s">
        <v>300</v>
      </c>
      <c r="H743" s="10" t="s">
        <v>3137</v>
      </c>
      <c r="I743" s="11">
        <v>150</v>
      </c>
      <c r="J743" s="12">
        <v>177.68</v>
      </c>
      <c r="K743" s="12">
        <f t="shared" si="22"/>
        <v>26652</v>
      </c>
      <c r="L743" s="13">
        <f t="shared" si="23"/>
        <v>26652</v>
      </c>
      <c r="M743" s="14"/>
      <c r="N743" s="14"/>
      <c r="O743" s="10" t="s">
        <v>3130</v>
      </c>
    </row>
    <row r="744" spans="2:15" ht="90" x14ac:dyDescent="0.2">
      <c r="B744" s="10" t="s">
        <v>293</v>
      </c>
      <c r="C744" s="10" t="s">
        <v>124</v>
      </c>
      <c r="D744" s="10" t="s">
        <v>2168</v>
      </c>
      <c r="E744" s="10" t="s">
        <v>2512</v>
      </c>
      <c r="F744" s="10" t="s">
        <v>2963</v>
      </c>
      <c r="G744" s="10" t="s">
        <v>300</v>
      </c>
      <c r="H744" s="10" t="s">
        <v>3137</v>
      </c>
      <c r="I744" s="11">
        <v>94</v>
      </c>
      <c r="J744" s="12">
        <v>257.14</v>
      </c>
      <c r="K744" s="12">
        <f t="shared" si="22"/>
        <v>24171.16</v>
      </c>
      <c r="L744" s="13">
        <f t="shared" si="23"/>
        <v>24171.16</v>
      </c>
      <c r="M744" s="14"/>
      <c r="N744" s="14"/>
      <c r="O744" s="10" t="s">
        <v>3130</v>
      </c>
    </row>
    <row r="745" spans="2:15" ht="90" x14ac:dyDescent="0.2">
      <c r="B745" s="10" t="s">
        <v>285</v>
      </c>
      <c r="C745" s="10" t="s">
        <v>124</v>
      </c>
      <c r="D745" s="10" t="s">
        <v>2168</v>
      </c>
      <c r="E745" s="10" t="s">
        <v>765</v>
      </c>
      <c r="F745" s="10" t="s">
        <v>766</v>
      </c>
      <c r="G745" s="10" t="s">
        <v>300</v>
      </c>
      <c r="H745" s="10" t="s">
        <v>3137</v>
      </c>
      <c r="I745" s="11">
        <v>30</v>
      </c>
      <c r="J745" s="12">
        <v>250</v>
      </c>
      <c r="K745" s="12">
        <f t="shared" si="22"/>
        <v>7500</v>
      </c>
      <c r="L745" s="13">
        <f t="shared" si="23"/>
        <v>7500</v>
      </c>
      <c r="M745" s="14"/>
      <c r="N745" s="14"/>
      <c r="O745" s="10" t="s">
        <v>3130</v>
      </c>
    </row>
    <row r="746" spans="2:15" ht="90" x14ac:dyDescent="0.2">
      <c r="B746" s="10" t="s">
        <v>285</v>
      </c>
      <c r="C746" s="10" t="s">
        <v>124</v>
      </c>
      <c r="D746" s="10" t="s">
        <v>2168</v>
      </c>
      <c r="E746" s="10" t="s">
        <v>767</v>
      </c>
      <c r="F746" s="10" t="s">
        <v>768</v>
      </c>
      <c r="G746" s="10" t="s">
        <v>300</v>
      </c>
      <c r="H746" s="10" t="s">
        <v>3137</v>
      </c>
      <c r="I746" s="11">
        <v>80</v>
      </c>
      <c r="J746" s="12">
        <v>400</v>
      </c>
      <c r="K746" s="12">
        <f t="shared" si="22"/>
        <v>32000</v>
      </c>
      <c r="L746" s="13">
        <f t="shared" si="23"/>
        <v>32000</v>
      </c>
      <c r="M746" s="14"/>
      <c r="N746" s="14"/>
      <c r="O746" s="10" t="s">
        <v>3130</v>
      </c>
    </row>
    <row r="747" spans="2:15" ht="90" x14ac:dyDescent="0.2">
      <c r="B747" s="10" t="s">
        <v>294</v>
      </c>
      <c r="C747" s="10" t="s">
        <v>124</v>
      </c>
      <c r="D747" s="10" t="s">
        <v>2168</v>
      </c>
      <c r="E747" s="10" t="s">
        <v>2513</v>
      </c>
      <c r="F747" s="10" t="s">
        <v>2964</v>
      </c>
      <c r="G747" s="10" t="s">
        <v>300</v>
      </c>
      <c r="H747" s="10" t="s">
        <v>3137</v>
      </c>
      <c r="I747" s="11">
        <v>30</v>
      </c>
      <c r="J747" s="12">
        <v>219</v>
      </c>
      <c r="K747" s="12">
        <f t="shared" si="22"/>
        <v>6570</v>
      </c>
      <c r="L747" s="13">
        <f t="shared" si="23"/>
        <v>6570</v>
      </c>
      <c r="M747" s="14"/>
      <c r="N747" s="14"/>
      <c r="O747" s="10" t="s">
        <v>3129</v>
      </c>
    </row>
    <row r="748" spans="2:15" ht="90" x14ac:dyDescent="0.2">
      <c r="B748" s="10" t="s">
        <v>294</v>
      </c>
      <c r="C748" s="10" t="s">
        <v>124</v>
      </c>
      <c r="D748" s="10" t="s">
        <v>2168</v>
      </c>
      <c r="E748" s="10" t="s">
        <v>2514</v>
      </c>
      <c r="F748" s="10" t="s">
        <v>2965</v>
      </c>
      <c r="G748" s="10" t="s">
        <v>300</v>
      </c>
      <c r="H748" s="10" t="s">
        <v>3137</v>
      </c>
      <c r="I748" s="11">
        <v>20</v>
      </c>
      <c r="J748" s="12">
        <v>428</v>
      </c>
      <c r="K748" s="12">
        <f t="shared" si="22"/>
        <v>8560</v>
      </c>
      <c r="L748" s="13">
        <f t="shared" si="23"/>
        <v>8560</v>
      </c>
      <c r="M748" s="14"/>
      <c r="N748" s="14"/>
      <c r="O748" s="10" t="s">
        <v>3129</v>
      </c>
    </row>
    <row r="749" spans="2:15" ht="90" x14ac:dyDescent="0.2">
      <c r="B749" s="10" t="s">
        <v>3135</v>
      </c>
      <c r="C749" s="10" t="s">
        <v>124</v>
      </c>
      <c r="D749" s="10" t="s">
        <v>2168</v>
      </c>
      <c r="E749" s="10" t="s">
        <v>2095</v>
      </c>
      <c r="F749" s="10" t="s">
        <v>2096</v>
      </c>
      <c r="G749" s="10" t="s">
        <v>300</v>
      </c>
      <c r="H749" s="10" t="s">
        <v>3137</v>
      </c>
      <c r="I749" s="11">
        <v>40</v>
      </c>
      <c r="J749" s="12">
        <v>180</v>
      </c>
      <c r="K749" s="12">
        <f t="shared" si="22"/>
        <v>7200</v>
      </c>
      <c r="L749" s="13">
        <f t="shared" si="23"/>
        <v>7200</v>
      </c>
      <c r="M749" s="14"/>
      <c r="N749" s="14"/>
      <c r="O749" s="10" t="s">
        <v>3129</v>
      </c>
    </row>
    <row r="750" spans="2:15" ht="90" x14ac:dyDescent="0.2">
      <c r="B750" s="10" t="s">
        <v>3136</v>
      </c>
      <c r="C750" s="10" t="s">
        <v>124</v>
      </c>
      <c r="D750" s="10" t="s">
        <v>2168</v>
      </c>
      <c r="E750" s="10" t="s">
        <v>1969</v>
      </c>
      <c r="F750" s="10" t="s">
        <v>1970</v>
      </c>
      <c r="G750" s="10" t="s">
        <v>300</v>
      </c>
      <c r="H750" s="10" t="s">
        <v>3137</v>
      </c>
      <c r="I750" s="11">
        <v>104</v>
      </c>
      <c r="J750" s="12">
        <v>120</v>
      </c>
      <c r="K750" s="12">
        <f t="shared" si="22"/>
        <v>12480</v>
      </c>
      <c r="L750" s="13">
        <f t="shared" si="23"/>
        <v>12480</v>
      </c>
      <c r="M750" s="14"/>
      <c r="N750" s="14"/>
      <c r="O750" s="10" t="s">
        <v>3130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1610</v>
      </c>
      <c r="F751" s="10" t="s">
        <v>1611</v>
      </c>
      <c r="G751" s="10" t="s">
        <v>300</v>
      </c>
      <c r="H751" s="10" t="s">
        <v>302</v>
      </c>
      <c r="I751" s="11">
        <v>30</v>
      </c>
      <c r="J751" s="12">
        <v>1605.36</v>
      </c>
      <c r="K751" s="12">
        <f t="shared" si="22"/>
        <v>48160.799999999996</v>
      </c>
      <c r="L751" s="13">
        <f t="shared" si="23"/>
        <v>48160.799999999996</v>
      </c>
      <c r="M751" s="14"/>
      <c r="N751" s="14"/>
      <c r="O751" s="10" t="s">
        <v>3130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769</v>
      </c>
      <c r="F752" s="10" t="s">
        <v>770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3130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1195</v>
      </c>
      <c r="F753" s="10" t="s">
        <v>1196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22"/>
        <v>43456.800000000003</v>
      </c>
      <c r="L753" s="13">
        <f t="shared" si="23"/>
        <v>43456.800000000003</v>
      </c>
      <c r="M753" s="14"/>
      <c r="N753" s="14"/>
      <c r="O753" s="10" t="s">
        <v>3129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771</v>
      </c>
      <c r="F754" s="10" t="s">
        <v>772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22"/>
        <v>13000</v>
      </c>
      <c r="L754" s="13">
        <f t="shared" si="23"/>
        <v>13000</v>
      </c>
      <c r="M754" s="14"/>
      <c r="N754" s="14"/>
      <c r="O754" s="10" t="s">
        <v>3130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1792</v>
      </c>
      <c r="F755" s="10" t="s">
        <v>1793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22"/>
        <v>9600</v>
      </c>
      <c r="L755" s="13">
        <f t="shared" si="23"/>
        <v>9600</v>
      </c>
      <c r="M755" s="14"/>
      <c r="N755" s="14"/>
      <c r="O755" s="10" t="s">
        <v>3129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2515</v>
      </c>
      <c r="F756" s="10" t="s">
        <v>2966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22"/>
        <v>48179.999999999993</v>
      </c>
      <c r="L756" s="13">
        <f t="shared" si="23"/>
        <v>48179.999999999993</v>
      </c>
      <c r="M756" s="14"/>
      <c r="N756" s="14"/>
      <c r="O756" s="10" t="s">
        <v>3129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893</v>
      </c>
      <c r="F757" s="10" t="s">
        <v>894</v>
      </c>
      <c r="G757" s="10" t="s">
        <v>300</v>
      </c>
      <c r="H757" s="10" t="s">
        <v>308</v>
      </c>
      <c r="I757" s="11">
        <v>1000</v>
      </c>
      <c r="J757" s="12">
        <v>9.82</v>
      </c>
      <c r="K757" s="12">
        <f t="shared" si="22"/>
        <v>9820</v>
      </c>
      <c r="L757" s="13">
        <f t="shared" si="23"/>
        <v>9820</v>
      </c>
      <c r="M757" s="14"/>
      <c r="N757" s="14"/>
      <c r="O757" s="10" t="s">
        <v>3130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1107</v>
      </c>
      <c r="F758" s="10" t="s">
        <v>1108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22"/>
        <v>91020</v>
      </c>
      <c r="L758" s="13">
        <f t="shared" si="23"/>
        <v>91020</v>
      </c>
      <c r="M758" s="14"/>
      <c r="N758" s="14"/>
      <c r="O758" s="10" t="s">
        <v>3130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1197</v>
      </c>
      <c r="F759" s="10" t="s">
        <v>1198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22"/>
        <v>13375</v>
      </c>
      <c r="L759" s="13">
        <f t="shared" si="23"/>
        <v>13375</v>
      </c>
      <c r="M759" s="14"/>
      <c r="N759" s="14"/>
      <c r="O759" s="10" t="s">
        <v>3129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2516</v>
      </c>
      <c r="F760" s="10" t="s">
        <v>1274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22"/>
        <v>6249.9999999999991</v>
      </c>
      <c r="L760" s="13">
        <f t="shared" si="23"/>
        <v>6249.9999999999991</v>
      </c>
      <c r="M760" s="14"/>
      <c r="N760" s="14"/>
      <c r="O760" s="10" t="s">
        <v>3129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1306</v>
      </c>
      <c r="F761" s="10" t="s">
        <v>1307</v>
      </c>
      <c r="G761" s="10" t="s">
        <v>300</v>
      </c>
      <c r="H761" s="10" t="s">
        <v>308</v>
      </c>
      <c r="I761" s="11">
        <v>5000</v>
      </c>
      <c r="J761" s="12">
        <v>8.93</v>
      </c>
      <c r="K761" s="12">
        <f t="shared" si="22"/>
        <v>44650</v>
      </c>
      <c r="L761" s="13">
        <f t="shared" si="23"/>
        <v>44650</v>
      </c>
      <c r="M761" s="14"/>
      <c r="N761" s="14"/>
      <c r="O761" s="10" t="s">
        <v>3129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1382</v>
      </c>
      <c r="F762" s="10" t="s">
        <v>1383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22"/>
        <v>74999.999999999985</v>
      </c>
      <c r="L762" s="13">
        <f t="shared" si="23"/>
        <v>74999.999999999985</v>
      </c>
      <c r="M762" s="14"/>
      <c r="N762" s="14"/>
      <c r="O762" s="10" t="s">
        <v>3129</v>
      </c>
    </row>
    <row r="763" spans="2:15" ht="75" x14ac:dyDescent="0.2">
      <c r="B763" s="10" t="s">
        <v>3134</v>
      </c>
      <c r="C763" s="10" t="s">
        <v>206</v>
      </c>
      <c r="D763" s="10" t="s">
        <v>205</v>
      </c>
      <c r="E763" s="10" t="s">
        <v>1519</v>
      </c>
      <c r="F763" s="10" t="s">
        <v>1520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22"/>
        <v>67500</v>
      </c>
      <c r="L763" s="13">
        <f t="shared" si="23"/>
        <v>67500</v>
      </c>
      <c r="M763" s="14"/>
      <c r="N763" s="14"/>
      <c r="O763" s="10" t="s">
        <v>3129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1424</v>
      </c>
      <c r="F764" s="10" t="s">
        <v>1425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22"/>
        <v>17400</v>
      </c>
      <c r="L764" s="13">
        <f t="shared" si="23"/>
        <v>17400</v>
      </c>
      <c r="M764" s="14"/>
      <c r="N764" s="14"/>
      <c r="O764" s="10" t="s">
        <v>3130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1612</v>
      </c>
      <c r="F765" s="10" t="s">
        <v>1613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22"/>
        <v>23200</v>
      </c>
      <c r="L765" s="13">
        <f t="shared" si="23"/>
        <v>23200</v>
      </c>
      <c r="M765" s="14"/>
      <c r="N765" s="14"/>
      <c r="O765" s="10" t="s">
        <v>3130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1862</v>
      </c>
      <c r="F766" s="10" t="s">
        <v>1863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22"/>
        <v>60000</v>
      </c>
      <c r="L766" s="13">
        <f t="shared" si="23"/>
        <v>60000</v>
      </c>
      <c r="M766" s="14"/>
      <c r="N766" s="14"/>
      <c r="O766" s="10" t="s">
        <v>3130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978</v>
      </c>
      <c r="F767" s="10" t="s">
        <v>979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22"/>
        <v>16500</v>
      </c>
      <c r="L767" s="13">
        <f t="shared" si="23"/>
        <v>16500</v>
      </c>
      <c r="M767" s="14"/>
      <c r="N767" s="14"/>
      <c r="O767" s="10" t="s">
        <v>3130</v>
      </c>
    </row>
    <row r="768" spans="2:15" ht="75" x14ac:dyDescent="0.2">
      <c r="B768" s="10" t="s">
        <v>3135</v>
      </c>
      <c r="C768" s="10" t="s">
        <v>206</v>
      </c>
      <c r="D768" s="10" t="s">
        <v>205</v>
      </c>
      <c r="E768" s="10" t="s">
        <v>2097</v>
      </c>
      <c r="F768" s="10" t="s">
        <v>2098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22"/>
        <v>70800</v>
      </c>
      <c r="L768" s="13">
        <f t="shared" si="23"/>
        <v>70800</v>
      </c>
      <c r="M768" s="14"/>
      <c r="N768" s="14"/>
      <c r="O768" s="10" t="s">
        <v>3129</v>
      </c>
    </row>
    <row r="769" spans="2:15" ht="45" x14ac:dyDescent="0.2">
      <c r="B769" s="10" t="s">
        <v>294</v>
      </c>
      <c r="C769" s="10" t="s">
        <v>2194</v>
      </c>
      <c r="D769" s="10" t="s">
        <v>2169</v>
      </c>
      <c r="E769" s="10" t="s">
        <v>2517</v>
      </c>
      <c r="F769" s="10" t="s">
        <v>2967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22"/>
        <v>112182.12</v>
      </c>
      <c r="L769" s="13">
        <f t="shared" si="23"/>
        <v>112182.12</v>
      </c>
      <c r="M769" s="14"/>
      <c r="N769" s="14"/>
      <c r="O769" s="10" t="s">
        <v>3130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</v>
      </c>
      <c r="K770" s="12">
        <f t="shared" si="22"/>
        <v>18366.75</v>
      </c>
      <c r="L770" s="13">
        <f t="shared" si="23"/>
        <v>18366.75</v>
      </c>
      <c r="M770" s="14"/>
      <c r="N770" s="14"/>
      <c r="O770" s="10" t="s">
        <v>3130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2518</v>
      </c>
      <c r="F771" s="10" t="s">
        <v>2968</v>
      </c>
      <c r="G771" s="10" t="s">
        <v>300</v>
      </c>
      <c r="H771" s="10" t="s">
        <v>308</v>
      </c>
      <c r="I771" s="11">
        <v>1</v>
      </c>
      <c r="J771" s="12">
        <v>10746.81</v>
      </c>
      <c r="K771" s="12">
        <f t="shared" si="22"/>
        <v>10746.81</v>
      </c>
      <c r="L771" s="13">
        <f t="shared" si="23"/>
        <v>10746.81</v>
      </c>
      <c r="M771" s="14"/>
      <c r="N771" s="14"/>
      <c r="O771" s="10" t="s">
        <v>3130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2519</v>
      </c>
      <c r="F772" s="10" t="s">
        <v>2969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22"/>
        <v>10500</v>
      </c>
      <c r="L772" s="13">
        <f t="shared" si="23"/>
        <v>10500</v>
      </c>
      <c r="M772" s="14"/>
      <c r="N772" s="14"/>
      <c r="O772" s="10" t="s">
        <v>3130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2520</v>
      </c>
      <c r="F773" s="10" t="s">
        <v>2970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22"/>
        <v>6026.7</v>
      </c>
      <c r="L773" s="13">
        <f t="shared" si="23"/>
        <v>6026.7</v>
      </c>
      <c r="M773" s="14"/>
      <c r="N773" s="14"/>
      <c r="O773" s="10" t="s">
        <v>3129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2521</v>
      </c>
      <c r="F774" s="10" t="s">
        <v>2971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22"/>
        <v>25089.25</v>
      </c>
      <c r="L774" s="13">
        <f t="shared" si="23"/>
        <v>25089.25</v>
      </c>
      <c r="M774" s="14"/>
      <c r="N774" s="14"/>
      <c r="O774" s="10" t="s">
        <v>3129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895</v>
      </c>
      <c r="F775" s="10" t="s">
        <v>896</v>
      </c>
      <c r="G775" s="10" t="s">
        <v>300</v>
      </c>
      <c r="H775" s="10" t="s">
        <v>308</v>
      </c>
      <c r="I775" s="11">
        <v>6</v>
      </c>
      <c r="J775" s="12">
        <v>1433.04</v>
      </c>
      <c r="K775" s="12">
        <f t="shared" si="22"/>
        <v>8598.24</v>
      </c>
      <c r="L775" s="13">
        <f t="shared" si="23"/>
        <v>8598.24</v>
      </c>
      <c r="M775" s="14"/>
      <c r="N775" s="14"/>
      <c r="O775" s="10" t="s">
        <v>3130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1109</v>
      </c>
      <c r="F776" s="10" t="s">
        <v>1110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22"/>
        <v>7812.5</v>
      </c>
      <c r="L776" s="13">
        <f t="shared" si="23"/>
        <v>7812.5</v>
      </c>
      <c r="M776" s="14"/>
      <c r="N776" s="14"/>
      <c r="O776" s="10" t="s">
        <v>3130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1199</v>
      </c>
      <c r="F777" s="10" t="s">
        <v>1200</v>
      </c>
      <c r="G777" s="10" t="s">
        <v>300</v>
      </c>
      <c r="H777" s="10" t="s">
        <v>308</v>
      </c>
      <c r="I777" s="11">
        <v>13</v>
      </c>
      <c r="J777" s="12">
        <v>420.54</v>
      </c>
      <c r="K777" s="12">
        <f t="shared" si="22"/>
        <v>5467.02</v>
      </c>
      <c r="L777" s="13">
        <f t="shared" si="23"/>
        <v>5467.02</v>
      </c>
      <c r="M777" s="14"/>
      <c r="N777" s="14"/>
      <c r="O777" s="10" t="s">
        <v>3129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2522</v>
      </c>
      <c r="F778" s="10" t="s">
        <v>1275</v>
      </c>
      <c r="G778" s="10" t="s">
        <v>300</v>
      </c>
      <c r="H778" s="10" t="s">
        <v>308</v>
      </c>
      <c r="I778" s="11">
        <v>18</v>
      </c>
      <c r="J778" s="12">
        <v>714.29</v>
      </c>
      <c r="K778" s="12">
        <f t="shared" si="22"/>
        <v>12857.22</v>
      </c>
      <c r="L778" s="13">
        <f t="shared" si="23"/>
        <v>12857.22</v>
      </c>
      <c r="M778" s="14"/>
      <c r="N778" s="14"/>
      <c r="O778" s="10" t="s">
        <v>3129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2523</v>
      </c>
      <c r="F779" s="10" t="s">
        <v>1276</v>
      </c>
      <c r="G779" s="10" t="s">
        <v>300</v>
      </c>
      <c r="H779" s="10" t="s">
        <v>308</v>
      </c>
      <c r="I779" s="11">
        <v>18</v>
      </c>
      <c r="J779" s="12">
        <v>1194.6400000000001</v>
      </c>
      <c r="K779" s="12">
        <f t="shared" ref="K779:K842" si="24">I779*J779</f>
        <v>21503.52</v>
      </c>
      <c r="L779" s="13">
        <f t="shared" ref="L779:L842" si="25">K779</f>
        <v>21503.52</v>
      </c>
      <c r="M779" s="14"/>
      <c r="N779" s="14"/>
      <c r="O779" s="10" t="s">
        <v>3129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2524</v>
      </c>
      <c r="F780" s="10" t="s">
        <v>2972</v>
      </c>
      <c r="G780" s="10" t="s">
        <v>300</v>
      </c>
      <c r="H780" s="10" t="s">
        <v>308</v>
      </c>
      <c r="I780" s="11">
        <v>7</v>
      </c>
      <c r="J780" s="12">
        <v>777.68</v>
      </c>
      <c r="K780" s="12">
        <f t="shared" si="24"/>
        <v>5443.7599999999993</v>
      </c>
      <c r="L780" s="13">
        <f t="shared" si="25"/>
        <v>5443.7599999999993</v>
      </c>
      <c r="M780" s="14"/>
      <c r="N780" s="14"/>
      <c r="O780" s="10" t="s">
        <v>3129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2525</v>
      </c>
      <c r="F781" s="10" t="s">
        <v>2973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24"/>
        <v>4900</v>
      </c>
      <c r="L781" s="13">
        <f t="shared" si="25"/>
        <v>4900</v>
      </c>
      <c r="M781" s="14"/>
      <c r="N781" s="14"/>
      <c r="O781" s="10" t="s">
        <v>3130</v>
      </c>
    </row>
    <row r="782" spans="2:15" ht="135" x14ac:dyDescent="0.2">
      <c r="B782" s="10" t="s">
        <v>3134</v>
      </c>
      <c r="C782" s="10" t="s">
        <v>125</v>
      </c>
      <c r="D782" s="10" t="s">
        <v>125</v>
      </c>
      <c r="E782" s="10" t="s">
        <v>1521</v>
      </c>
      <c r="F782" s="10" t="s">
        <v>1522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24"/>
        <v>6000</v>
      </c>
      <c r="L782" s="13">
        <f t="shared" si="25"/>
        <v>6000</v>
      </c>
      <c r="M782" s="14"/>
      <c r="N782" s="14"/>
      <c r="O782" s="10" t="s">
        <v>3129</v>
      </c>
    </row>
    <row r="783" spans="2:15" ht="90" x14ac:dyDescent="0.2">
      <c r="B783" s="10" t="s">
        <v>3134</v>
      </c>
      <c r="C783" s="10" t="s">
        <v>125</v>
      </c>
      <c r="D783" s="10" t="s">
        <v>125</v>
      </c>
      <c r="E783" s="10" t="s">
        <v>2526</v>
      </c>
      <c r="F783" s="10" t="s">
        <v>2974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24"/>
        <v>17000</v>
      </c>
      <c r="L783" s="13">
        <f t="shared" si="25"/>
        <v>17000</v>
      </c>
      <c r="M783" s="14"/>
      <c r="N783" s="14"/>
      <c r="O783" s="10" t="s">
        <v>3129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1614</v>
      </c>
      <c r="F784" s="10" t="s">
        <v>1615</v>
      </c>
      <c r="G784" s="10" t="s">
        <v>300</v>
      </c>
      <c r="H784" s="10" t="s">
        <v>308</v>
      </c>
      <c r="I784" s="11">
        <v>5</v>
      </c>
      <c r="J784" s="12">
        <v>1711.61</v>
      </c>
      <c r="K784" s="12">
        <f t="shared" si="24"/>
        <v>8558.0499999999993</v>
      </c>
      <c r="L784" s="13">
        <f t="shared" si="25"/>
        <v>8558.0499999999993</v>
      </c>
      <c r="M784" s="14"/>
      <c r="N784" s="14"/>
      <c r="O784" s="10" t="s">
        <v>3130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2527</v>
      </c>
      <c r="F785" s="10" t="s">
        <v>2975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24"/>
        <v>13928.550000000001</v>
      </c>
      <c r="L785" s="13">
        <f t="shared" si="25"/>
        <v>13928.550000000001</v>
      </c>
      <c r="M785" s="14"/>
      <c r="N785" s="14"/>
      <c r="O785" s="10" t="s">
        <v>3130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1794</v>
      </c>
      <c r="F786" s="10" t="s">
        <v>1795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24"/>
        <v>4280</v>
      </c>
      <c r="L786" s="13">
        <f t="shared" si="25"/>
        <v>4280</v>
      </c>
      <c r="M786" s="14"/>
      <c r="N786" s="14"/>
      <c r="O786" s="10" t="s">
        <v>3129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1796</v>
      </c>
      <c r="F787" s="10" t="s">
        <v>1797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24"/>
        <v>20020</v>
      </c>
      <c r="L787" s="13">
        <f t="shared" si="25"/>
        <v>20020</v>
      </c>
      <c r="M787" s="14"/>
      <c r="N787" s="14"/>
      <c r="O787" s="10" t="s">
        <v>3129</v>
      </c>
    </row>
    <row r="788" spans="2:15" ht="150" x14ac:dyDescent="0.2">
      <c r="B788" s="10" t="s">
        <v>3135</v>
      </c>
      <c r="C788" s="10" t="s">
        <v>125</v>
      </c>
      <c r="D788" s="10" t="s">
        <v>125</v>
      </c>
      <c r="E788" s="10" t="s">
        <v>2099</v>
      </c>
      <c r="F788" s="10" t="s">
        <v>2100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24"/>
        <v>2996</v>
      </c>
      <c r="L788" s="13">
        <f t="shared" si="25"/>
        <v>2996</v>
      </c>
      <c r="M788" s="14"/>
      <c r="N788" s="14"/>
      <c r="O788" s="10" t="s">
        <v>3129</v>
      </c>
    </row>
    <row r="789" spans="2:15" ht="135" x14ac:dyDescent="0.2">
      <c r="B789" s="10" t="s">
        <v>3136</v>
      </c>
      <c r="C789" s="10" t="s">
        <v>125</v>
      </c>
      <c r="D789" s="10" t="s">
        <v>125</v>
      </c>
      <c r="E789" s="10" t="s">
        <v>2528</v>
      </c>
      <c r="F789" s="10" t="s">
        <v>1971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24"/>
        <v>7000</v>
      </c>
      <c r="L789" s="13">
        <f t="shared" si="25"/>
        <v>7000</v>
      </c>
      <c r="M789" s="14"/>
      <c r="N789" s="14"/>
      <c r="O789" s="10" t="s">
        <v>3130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2529</v>
      </c>
      <c r="F790" s="10" t="s">
        <v>2976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24"/>
        <v>9285.64</v>
      </c>
      <c r="L790" s="13">
        <f t="shared" si="25"/>
        <v>9285.64</v>
      </c>
      <c r="M790" s="14"/>
      <c r="N790" s="14"/>
      <c r="O790" s="10" t="s">
        <v>3129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1277</v>
      </c>
      <c r="F791" s="10" t="s">
        <v>1278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24"/>
        <v>32068.54</v>
      </c>
      <c r="L791" s="13">
        <f t="shared" si="25"/>
        <v>32068.54</v>
      </c>
      <c r="M791" s="14"/>
      <c r="N791" s="14"/>
      <c r="O791" s="10" t="s">
        <v>3129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1308</v>
      </c>
      <c r="F792" s="10" t="s">
        <v>1309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24"/>
        <v>32499.999999999993</v>
      </c>
      <c r="L792" s="13">
        <f t="shared" si="25"/>
        <v>32499.999999999993</v>
      </c>
      <c r="M792" s="14"/>
      <c r="N792" s="14"/>
      <c r="O792" s="10" t="s">
        <v>3129</v>
      </c>
    </row>
    <row r="793" spans="2:15" ht="135" x14ac:dyDescent="0.2">
      <c r="B793" s="10" t="s">
        <v>3134</v>
      </c>
      <c r="C793" s="10" t="s">
        <v>241</v>
      </c>
      <c r="D793" s="10" t="s">
        <v>240</v>
      </c>
      <c r="E793" s="10" t="s">
        <v>1523</v>
      </c>
      <c r="F793" s="10" t="s">
        <v>1524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24"/>
        <v>16600</v>
      </c>
      <c r="L793" s="13">
        <f t="shared" si="25"/>
        <v>16600</v>
      </c>
      <c r="M793" s="14"/>
      <c r="N793" s="14"/>
      <c r="O793" s="10" t="s">
        <v>3129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1616</v>
      </c>
      <c r="F794" s="10" t="s">
        <v>1617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24"/>
        <v>56399.999999999993</v>
      </c>
      <c r="L794" s="13">
        <f t="shared" si="25"/>
        <v>56399.999999999993</v>
      </c>
      <c r="M794" s="14"/>
      <c r="N794" s="14"/>
      <c r="O794" s="10" t="s">
        <v>3130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1671</v>
      </c>
      <c r="F795" s="10" t="s">
        <v>1672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24"/>
        <v>58300</v>
      </c>
      <c r="L795" s="13">
        <f t="shared" si="25"/>
        <v>58300</v>
      </c>
      <c r="M795" s="14"/>
      <c r="N795" s="14"/>
      <c r="O795" s="10" t="s">
        <v>3129</v>
      </c>
    </row>
    <row r="796" spans="2:15" ht="135" x14ac:dyDescent="0.2">
      <c r="B796" s="10" t="s">
        <v>3136</v>
      </c>
      <c r="C796" s="10" t="s">
        <v>241</v>
      </c>
      <c r="D796" s="10" t="s">
        <v>240</v>
      </c>
      <c r="E796" s="10" t="s">
        <v>1972</v>
      </c>
      <c r="F796" s="10" t="s">
        <v>1973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24"/>
        <v>16713.84</v>
      </c>
      <c r="L796" s="13">
        <f t="shared" si="25"/>
        <v>16713.84</v>
      </c>
      <c r="M796" s="14"/>
      <c r="N796" s="14"/>
      <c r="O796" s="10" t="s">
        <v>3130</v>
      </c>
    </row>
    <row r="797" spans="2:15" ht="30" x14ac:dyDescent="0.2">
      <c r="B797" s="10" t="s">
        <v>311</v>
      </c>
      <c r="C797" s="10" t="s">
        <v>2195</v>
      </c>
      <c r="D797" s="10" t="s">
        <v>2170</v>
      </c>
      <c r="E797" s="10" t="s">
        <v>2530</v>
      </c>
      <c r="F797" s="10" t="s">
        <v>2977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24"/>
        <v>96236.6</v>
      </c>
      <c r="L797" s="13">
        <f t="shared" si="25"/>
        <v>96236.6</v>
      </c>
      <c r="M797" s="14"/>
      <c r="N797" s="14"/>
      <c r="O797" s="10" t="s">
        <v>3130</v>
      </c>
    </row>
    <row r="798" spans="2:15" ht="30" x14ac:dyDescent="0.2">
      <c r="B798" s="10" t="s">
        <v>311</v>
      </c>
      <c r="C798" s="10" t="s">
        <v>2195</v>
      </c>
      <c r="D798" s="10" t="s">
        <v>2170</v>
      </c>
      <c r="E798" s="10" t="s">
        <v>2531</v>
      </c>
      <c r="F798" s="10" t="s">
        <v>2978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24"/>
        <v>211720.52</v>
      </c>
      <c r="L798" s="13">
        <f t="shared" si="25"/>
        <v>211720.52</v>
      </c>
      <c r="M798" s="14"/>
      <c r="N798" s="14"/>
      <c r="O798" s="10" t="s">
        <v>3130</v>
      </c>
    </row>
    <row r="799" spans="2:15" ht="30" x14ac:dyDescent="0.2">
      <c r="B799" s="10" t="s">
        <v>311</v>
      </c>
      <c r="C799" s="10" t="s">
        <v>2195</v>
      </c>
      <c r="D799" s="10" t="s">
        <v>2170</v>
      </c>
      <c r="E799" s="10" t="s">
        <v>2532</v>
      </c>
      <c r="F799" s="10" t="s">
        <v>2979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24"/>
        <v>173225.88</v>
      </c>
      <c r="L799" s="13">
        <f t="shared" si="25"/>
        <v>173225.88</v>
      </c>
      <c r="M799" s="14"/>
      <c r="N799" s="14"/>
      <c r="O799" s="10" t="s">
        <v>3130</v>
      </c>
    </row>
    <row r="800" spans="2:15" ht="30" x14ac:dyDescent="0.2">
      <c r="B800" s="10" t="s">
        <v>311</v>
      </c>
      <c r="C800" s="10" t="s">
        <v>2195</v>
      </c>
      <c r="D800" s="10" t="s">
        <v>2170</v>
      </c>
      <c r="E800" s="10" t="s">
        <v>2533</v>
      </c>
      <c r="F800" s="10" t="s">
        <v>2980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24"/>
        <v>481183</v>
      </c>
      <c r="L800" s="13">
        <f t="shared" si="25"/>
        <v>481183</v>
      </c>
      <c r="M800" s="14"/>
      <c r="N800" s="14"/>
      <c r="O800" s="10" t="s">
        <v>3130</v>
      </c>
    </row>
    <row r="801" spans="2:15" ht="30" x14ac:dyDescent="0.2">
      <c r="B801" s="10" t="s">
        <v>311</v>
      </c>
      <c r="C801" s="10" t="s">
        <v>2195</v>
      </c>
      <c r="D801" s="10" t="s">
        <v>2170</v>
      </c>
      <c r="E801" s="10" t="s">
        <v>2534</v>
      </c>
      <c r="F801" s="10" t="s">
        <v>2981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24"/>
        <v>192473.2</v>
      </c>
      <c r="L801" s="13">
        <f t="shared" si="25"/>
        <v>192473.2</v>
      </c>
      <c r="M801" s="14"/>
      <c r="N801" s="14"/>
      <c r="O801" s="10" t="s">
        <v>3130</v>
      </c>
    </row>
    <row r="802" spans="2:15" ht="30" x14ac:dyDescent="0.2">
      <c r="B802" s="10" t="s">
        <v>311</v>
      </c>
      <c r="C802" s="10" t="s">
        <v>2195</v>
      </c>
      <c r="D802" s="10" t="s">
        <v>2170</v>
      </c>
      <c r="E802" s="10" t="s">
        <v>2535</v>
      </c>
      <c r="F802" s="10" t="s">
        <v>2982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24"/>
        <v>538924.96</v>
      </c>
      <c r="L802" s="13">
        <f t="shared" si="25"/>
        <v>538924.96</v>
      </c>
      <c r="M802" s="14"/>
      <c r="N802" s="14"/>
      <c r="O802" s="10" t="s">
        <v>3130</v>
      </c>
    </row>
    <row r="803" spans="2:15" ht="30" x14ac:dyDescent="0.2">
      <c r="B803" s="10" t="s">
        <v>311</v>
      </c>
      <c r="C803" s="10" t="s">
        <v>2195</v>
      </c>
      <c r="D803" s="10" t="s">
        <v>2170</v>
      </c>
      <c r="E803" s="10" t="s">
        <v>2536</v>
      </c>
      <c r="F803" s="10" t="s">
        <v>2983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24"/>
        <v>57741.96</v>
      </c>
      <c r="L803" s="13">
        <f t="shared" si="25"/>
        <v>57741.96</v>
      </c>
      <c r="M803" s="14"/>
      <c r="N803" s="14"/>
      <c r="O803" s="10" t="s">
        <v>3130</v>
      </c>
    </row>
    <row r="804" spans="2:15" ht="45" x14ac:dyDescent="0.2">
      <c r="B804" s="10" t="s">
        <v>311</v>
      </c>
      <c r="C804" s="10" t="s">
        <v>2195</v>
      </c>
      <c r="D804" s="10" t="s">
        <v>2170</v>
      </c>
      <c r="E804" s="10" t="s">
        <v>2537</v>
      </c>
      <c r="F804" s="10" t="s">
        <v>2984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24"/>
        <v>615914.23999999999</v>
      </c>
      <c r="L804" s="13">
        <f t="shared" si="25"/>
        <v>615914.23999999999</v>
      </c>
      <c r="M804" s="14"/>
      <c r="N804" s="14"/>
      <c r="O804" s="10" t="s">
        <v>3130</v>
      </c>
    </row>
    <row r="805" spans="2:15" ht="30" x14ac:dyDescent="0.2">
      <c r="B805" s="10" t="s">
        <v>311</v>
      </c>
      <c r="C805" s="10" t="s">
        <v>2195</v>
      </c>
      <c r="D805" s="10" t="s">
        <v>2170</v>
      </c>
      <c r="E805" s="10" t="s">
        <v>2538</v>
      </c>
      <c r="F805" s="10" t="s">
        <v>2985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24"/>
        <v>481183</v>
      </c>
      <c r="L805" s="13">
        <f t="shared" si="25"/>
        <v>481183</v>
      </c>
      <c r="M805" s="14"/>
      <c r="N805" s="14"/>
      <c r="O805" s="10" t="s">
        <v>3130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2539</v>
      </c>
      <c r="F806" s="10" t="s">
        <v>1015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24"/>
        <v>47500</v>
      </c>
      <c r="L806" s="13">
        <f t="shared" si="25"/>
        <v>47500</v>
      </c>
      <c r="M806" s="14"/>
      <c r="N806" s="14"/>
      <c r="O806" s="10" t="s">
        <v>3130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2540</v>
      </c>
      <c r="F807" s="10" t="s">
        <v>2986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24"/>
        <v>148177.19999999998</v>
      </c>
      <c r="L807" s="13">
        <f t="shared" si="25"/>
        <v>148177.19999999998</v>
      </c>
      <c r="M807" s="14"/>
      <c r="N807" s="14"/>
      <c r="O807" s="10" t="s">
        <v>3130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2541</v>
      </c>
      <c r="F808" s="10" t="s">
        <v>2987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24"/>
        <v>41191.040000000001</v>
      </c>
      <c r="L808" s="13">
        <f t="shared" si="25"/>
        <v>41191.040000000001</v>
      </c>
      <c r="M808" s="14"/>
      <c r="N808" s="14"/>
      <c r="O808" s="10" t="s">
        <v>3130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897</v>
      </c>
      <c r="F809" s="10" t="s">
        <v>898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24"/>
        <v>17387.5</v>
      </c>
      <c r="L809" s="13">
        <f t="shared" si="25"/>
        <v>17387.5</v>
      </c>
      <c r="M809" s="14"/>
      <c r="N809" s="14"/>
      <c r="O809" s="10" t="s">
        <v>3130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899</v>
      </c>
      <c r="F810" s="10" t="s">
        <v>900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24"/>
        <v>20597.32</v>
      </c>
      <c r="L810" s="13">
        <f t="shared" si="25"/>
        <v>20597.32</v>
      </c>
      <c r="M810" s="14"/>
      <c r="N810" s="14"/>
      <c r="O810" s="10" t="s">
        <v>3130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2542</v>
      </c>
      <c r="F811" s="10" t="s">
        <v>2988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24"/>
        <v>28889.279999999999</v>
      </c>
      <c r="L811" s="13">
        <f t="shared" si="25"/>
        <v>28889.279999999999</v>
      </c>
      <c r="M811" s="14"/>
      <c r="N811" s="14"/>
      <c r="O811" s="10" t="s">
        <v>3130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2543</v>
      </c>
      <c r="F812" s="10" t="s">
        <v>2989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24"/>
        <v>161093.72999999998</v>
      </c>
      <c r="L812" s="13">
        <f t="shared" si="25"/>
        <v>161093.72999999998</v>
      </c>
      <c r="M812" s="14"/>
      <c r="N812" s="14"/>
      <c r="O812" s="10" t="s">
        <v>3130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1426</v>
      </c>
      <c r="F813" s="10" t="s">
        <v>1427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24"/>
        <v>61700</v>
      </c>
      <c r="L813" s="13">
        <f t="shared" si="25"/>
        <v>61700</v>
      </c>
      <c r="M813" s="14"/>
      <c r="N813" s="14"/>
      <c r="O813" s="10" t="s">
        <v>3130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2544</v>
      </c>
      <c r="F814" s="10" t="s">
        <v>2990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24"/>
        <v>82500</v>
      </c>
      <c r="L814" s="13">
        <f t="shared" si="25"/>
        <v>82500</v>
      </c>
      <c r="M814" s="14"/>
      <c r="N814" s="14"/>
      <c r="O814" s="10" t="s">
        <v>3130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2545</v>
      </c>
      <c r="F815" s="10" t="s">
        <v>2991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24"/>
        <v>90178.559999999998</v>
      </c>
      <c r="L815" s="13">
        <f t="shared" si="25"/>
        <v>90178.559999999998</v>
      </c>
      <c r="M815" s="14"/>
      <c r="N815" s="14"/>
      <c r="O815" s="10" t="s">
        <v>3129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2546</v>
      </c>
      <c r="F816" s="10" t="s">
        <v>2992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24"/>
        <v>49330.299999999996</v>
      </c>
      <c r="L816" s="13">
        <f t="shared" si="25"/>
        <v>49330.299999999996</v>
      </c>
      <c r="M816" s="14"/>
      <c r="N816" s="14"/>
      <c r="O816" s="10" t="s">
        <v>3130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2547</v>
      </c>
      <c r="F817" s="10" t="s">
        <v>2993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24"/>
        <v>143000</v>
      </c>
      <c r="L817" s="13">
        <f t="shared" si="25"/>
        <v>143000</v>
      </c>
      <c r="M817" s="14"/>
      <c r="N817" s="14"/>
      <c r="O817" s="10" t="s">
        <v>3130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2548</v>
      </c>
      <c r="F818" s="10" t="s">
        <v>2994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24"/>
        <v>126750</v>
      </c>
      <c r="L818" s="13">
        <f t="shared" si="25"/>
        <v>126750</v>
      </c>
      <c r="M818" s="14"/>
      <c r="N818" s="14"/>
      <c r="O818" s="10" t="s">
        <v>3130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2549</v>
      </c>
      <c r="F819" s="10" t="s">
        <v>2995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24"/>
        <v>92000</v>
      </c>
      <c r="L819" s="13">
        <f t="shared" si="25"/>
        <v>92000</v>
      </c>
      <c r="M819" s="14"/>
      <c r="N819" s="14"/>
      <c r="O819" s="10" t="s">
        <v>3130</v>
      </c>
    </row>
    <row r="820" spans="2:15" ht="45" x14ac:dyDescent="0.2">
      <c r="B820" s="10" t="s">
        <v>3135</v>
      </c>
      <c r="C820" s="10" t="s">
        <v>208</v>
      </c>
      <c r="D820" s="10" t="s">
        <v>207</v>
      </c>
      <c r="E820" s="10" t="s">
        <v>3153</v>
      </c>
      <c r="F820" s="10" t="s">
        <v>3154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24"/>
        <v>173015.92</v>
      </c>
      <c r="L820" s="13">
        <f t="shared" si="25"/>
        <v>173015.92</v>
      </c>
      <c r="M820" s="14"/>
      <c r="N820" s="14"/>
      <c r="O820" s="10" t="s">
        <v>3129</v>
      </c>
    </row>
    <row r="821" spans="2:15" ht="45" x14ac:dyDescent="0.2">
      <c r="B821" s="10" t="s">
        <v>247</v>
      </c>
      <c r="C821" s="10" t="s">
        <v>2171</v>
      </c>
      <c r="D821" s="10" t="s">
        <v>2171</v>
      </c>
      <c r="E821" s="10" t="s">
        <v>2550</v>
      </c>
      <c r="F821" s="10" t="s">
        <v>2996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24"/>
        <v>5350</v>
      </c>
      <c r="L821" s="13">
        <f t="shared" si="25"/>
        <v>5350</v>
      </c>
      <c r="M821" s="14"/>
      <c r="N821" s="14"/>
      <c r="O821" s="10" t="s">
        <v>3129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2551</v>
      </c>
      <c r="F822" s="10" t="s">
        <v>2997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24"/>
        <v>69550</v>
      </c>
      <c r="L822" s="13">
        <f t="shared" si="25"/>
        <v>69550</v>
      </c>
      <c r="M822" s="14"/>
      <c r="N822" s="14"/>
      <c r="O822" s="10" t="s">
        <v>3130</v>
      </c>
    </row>
    <row r="823" spans="2:15" ht="45" x14ac:dyDescent="0.2">
      <c r="B823" s="10" t="s">
        <v>311</v>
      </c>
      <c r="C823" s="10" t="s">
        <v>2196</v>
      </c>
      <c r="D823" s="10" t="s">
        <v>2172</v>
      </c>
      <c r="E823" s="10" t="s">
        <v>2552</v>
      </c>
      <c r="F823" s="10" t="s">
        <v>2998</v>
      </c>
      <c r="G823" s="10" t="s">
        <v>300</v>
      </c>
      <c r="H823" s="10" t="s">
        <v>74</v>
      </c>
      <c r="I823" s="11">
        <v>110</v>
      </c>
      <c r="J823" s="12">
        <v>510.71</v>
      </c>
      <c r="K823" s="12">
        <f t="shared" si="24"/>
        <v>56178.1</v>
      </c>
      <c r="L823" s="13">
        <f t="shared" si="25"/>
        <v>56178.1</v>
      </c>
      <c r="M823" s="14"/>
      <c r="N823" s="14"/>
      <c r="O823" s="10" t="s">
        <v>3129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24"/>
        <v>2542.3200000000002</v>
      </c>
      <c r="L824" s="13">
        <f t="shared" si="25"/>
        <v>2542.3200000000002</v>
      </c>
      <c r="M824" s="14"/>
      <c r="N824" s="14"/>
      <c r="O824" s="10" t="s">
        <v>3130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2553</v>
      </c>
      <c r="F825" s="10" t="s">
        <v>2999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24"/>
        <v>1895.52</v>
      </c>
      <c r="L825" s="13">
        <f t="shared" si="25"/>
        <v>1895.52</v>
      </c>
      <c r="M825" s="14"/>
      <c r="N825" s="14"/>
      <c r="O825" s="10" t="s">
        <v>3129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901</v>
      </c>
      <c r="F826" s="10" t="s">
        <v>902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24"/>
        <v>1087.4999999999998</v>
      </c>
      <c r="L826" s="13">
        <f t="shared" si="25"/>
        <v>1087.4999999999998</v>
      </c>
      <c r="M826" s="14"/>
      <c r="N826" s="14"/>
      <c r="O826" s="10" t="s">
        <v>3130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1113</v>
      </c>
      <c r="F827" s="10" t="s">
        <v>1114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24"/>
        <v>696.4</v>
      </c>
      <c r="L827" s="13">
        <f t="shared" si="25"/>
        <v>696.4</v>
      </c>
      <c r="M827" s="14"/>
      <c r="N827" s="14"/>
      <c r="O827" s="10" t="s">
        <v>3130</v>
      </c>
    </row>
    <row r="828" spans="2:15" ht="45" x14ac:dyDescent="0.2">
      <c r="B828" s="10" t="s">
        <v>3134</v>
      </c>
      <c r="C828" s="10" t="s">
        <v>127</v>
      </c>
      <c r="D828" s="10" t="s">
        <v>126</v>
      </c>
      <c r="E828" s="10" t="s">
        <v>1525</v>
      </c>
      <c r="F828" s="10" t="s">
        <v>1526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24"/>
        <v>2650</v>
      </c>
      <c r="L828" s="13">
        <f t="shared" si="25"/>
        <v>2650</v>
      </c>
      <c r="M828" s="14"/>
      <c r="N828" s="14"/>
      <c r="O828" s="10" t="s">
        <v>3129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2554</v>
      </c>
      <c r="F829" s="10" t="s">
        <v>3000</v>
      </c>
      <c r="G829" s="10" t="s">
        <v>300</v>
      </c>
      <c r="H829" s="10" t="s">
        <v>308</v>
      </c>
      <c r="I829" s="11">
        <v>5</v>
      </c>
      <c r="J829" s="12">
        <v>294.64</v>
      </c>
      <c r="K829" s="12">
        <f t="shared" si="24"/>
        <v>1473.1999999999998</v>
      </c>
      <c r="L829" s="13">
        <f t="shared" si="25"/>
        <v>1473.1999999999998</v>
      </c>
      <c r="M829" s="14"/>
      <c r="N829" s="14"/>
      <c r="O829" s="10" t="s">
        <v>3130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1798</v>
      </c>
      <c r="F830" s="10" t="s">
        <v>1799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24"/>
        <v>856</v>
      </c>
      <c r="L830" s="13">
        <f t="shared" si="25"/>
        <v>856</v>
      </c>
      <c r="M830" s="14"/>
      <c r="N830" s="14"/>
      <c r="O830" s="10" t="s">
        <v>3129</v>
      </c>
    </row>
    <row r="831" spans="2:15" ht="90" x14ac:dyDescent="0.2">
      <c r="B831" s="10" t="s">
        <v>3136</v>
      </c>
      <c r="C831" s="10" t="s">
        <v>127</v>
      </c>
      <c r="D831" s="10" t="s">
        <v>126</v>
      </c>
      <c r="E831" s="10" t="s">
        <v>1974</v>
      </c>
      <c r="F831" s="10" t="s">
        <v>1975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24"/>
        <v>1415.1499999999999</v>
      </c>
      <c r="L831" s="13">
        <f t="shared" si="25"/>
        <v>1415.1499999999999</v>
      </c>
      <c r="M831" s="14"/>
      <c r="N831" s="14"/>
      <c r="O831" s="10" t="s">
        <v>3130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2555</v>
      </c>
      <c r="F832" s="10" t="s">
        <v>3001</v>
      </c>
      <c r="G832" s="10" t="s">
        <v>300</v>
      </c>
      <c r="H832" s="10" t="s">
        <v>3137</v>
      </c>
      <c r="I832" s="11">
        <v>20</v>
      </c>
      <c r="J832" s="12">
        <v>1050.8898000000002</v>
      </c>
      <c r="K832" s="12">
        <f t="shared" si="24"/>
        <v>21017.796000000002</v>
      </c>
      <c r="L832" s="13">
        <f t="shared" si="25"/>
        <v>21017.796000000002</v>
      </c>
      <c r="M832" s="14"/>
      <c r="N832" s="14"/>
      <c r="O832" s="10" t="s">
        <v>3130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1618</v>
      </c>
      <c r="F833" s="10" t="s">
        <v>1619</v>
      </c>
      <c r="G833" s="10" t="s">
        <v>300</v>
      </c>
      <c r="H833" s="10" t="s">
        <v>308</v>
      </c>
      <c r="I833" s="11">
        <v>17</v>
      </c>
      <c r="J833" s="12">
        <v>374.11</v>
      </c>
      <c r="K833" s="12">
        <f t="shared" si="24"/>
        <v>6359.87</v>
      </c>
      <c r="L833" s="13">
        <f t="shared" si="25"/>
        <v>6359.87</v>
      </c>
      <c r="M833" s="14"/>
      <c r="N833" s="14"/>
      <c r="O833" s="10" t="s">
        <v>3130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663</v>
      </c>
      <c r="F834" s="10" t="s">
        <v>664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24"/>
        <v>192857.04</v>
      </c>
      <c r="L834" s="13">
        <f t="shared" si="25"/>
        <v>192857.04</v>
      </c>
      <c r="M834" s="14"/>
      <c r="N834" s="14"/>
      <c r="O834" s="10" t="s">
        <v>3130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1865</v>
      </c>
      <c r="F835" s="10" t="s">
        <v>1866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24"/>
        <v>50000</v>
      </c>
      <c r="L835" s="13">
        <f t="shared" si="25"/>
        <v>50000</v>
      </c>
      <c r="M835" s="14"/>
      <c r="N835" s="14"/>
      <c r="O835" s="10" t="s">
        <v>3130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773</v>
      </c>
      <c r="F836" s="10" t="s">
        <v>774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24"/>
        <v>53000</v>
      </c>
      <c r="L836" s="13">
        <f t="shared" si="25"/>
        <v>53000</v>
      </c>
      <c r="M836" s="14"/>
      <c r="N836" s="14"/>
      <c r="O836" s="10" t="s">
        <v>3130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24"/>
        <v>3900000</v>
      </c>
      <c r="L837" s="13">
        <f t="shared" si="25"/>
        <v>3900000</v>
      </c>
      <c r="M837" s="14"/>
      <c r="N837" s="14"/>
      <c r="O837" s="10" t="s">
        <v>3133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2556</v>
      </c>
      <c r="F838" s="10" t="s">
        <v>3002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24"/>
        <v>997023.81</v>
      </c>
      <c r="L838" s="13">
        <f t="shared" si="25"/>
        <v>997023.81</v>
      </c>
      <c r="M838" s="14"/>
      <c r="N838" s="14"/>
      <c r="O838" s="10" t="s">
        <v>3129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24"/>
        <v>506382.3</v>
      </c>
      <c r="L839" s="13">
        <f t="shared" si="25"/>
        <v>506382.3</v>
      </c>
      <c r="M839" s="14"/>
      <c r="N839" s="14"/>
      <c r="O839" s="10" t="s">
        <v>3133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24"/>
        <v>303829.05</v>
      </c>
      <c r="L840" s="13">
        <f t="shared" si="25"/>
        <v>303829.05</v>
      </c>
      <c r="M840" s="14"/>
      <c r="N840" s="14"/>
      <c r="O840" s="10" t="s">
        <v>3133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24"/>
        <v>2600774.75</v>
      </c>
      <c r="L841" s="13">
        <f t="shared" si="25"/>
        <v>2600774.75</v>
      </c>
      <c r="M841" s="14"/>
      <c r="N841" s="14"/>
      <c r="O841" s="10" t="s">
        <v>3129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24"/>
        <v>136285.44</v>
      </c>
      <c r="L842" s="13">
        <f t="shared" si="25"/>
        <v>136285.44</v>
      </c>
      <c r="M842" s="14"/>
      <c r="N842" s="14"/>
      <c r="O842" s="10" t="s">
        <v>3133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26">I843*J843</f>
        <v>481500</v>
      </c>
      <c r="L843" s="13">
        <f t="shared" ref="L843:L864" si="27">K843</f>
        <v>481500</v>
      </c>
      <c r="M843" s="14"/>
      <c r="N843" s="14"/>
      <c r="O843" s="10" t="s">
        <v>3129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26"/>
        <v>266773.92</v>
      </c>
      <c r="L844" s="13">
        <f t="shared" si="27"/>
        <v>266773.92</v>
      </c>
      <c r="M844" s="14"/>
      <c r="N844" s="14"/>
      <c r="O844" s="10" t="s">
        <v>3133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26"/>
        <v>68784.94</v>
      </c>
      <c r="L845" s="13">
        <f t="shared" si="27"/>
        <v>68784.94</v>
      </c>
      <c r="M845" s="14"/>
      <c r="N845" s="14"/>
      <c r="O845" s="10" t="s">
        <v>3133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26"/>
        <v>3222000</v>
      </c>
      <c r="L846" s="13">
        <f t="shared" si="27"/>
        <v>3222000</v>
      </c>
      <c r="M846" s="14"/>
      <c r="N846" s="14"/>
      <c r="O846" s="10" t="s">
        <v>3133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26"/>
        <v>9990000</v>
      </c>
      <c r="L847" s="13">
        <f t="shared" si="27"/>
        <v>9990000</v>
      </c>
      <c r="M847" s="14"/>
      <c r="N847" s="14"/>
      <c r="O847" s="10" t="s">
        <v>3130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>
        <f t="shared" si="27"/>
        <v>4338178.28</v>
      </c>
      <c r="M848" s="14"/>
      <c r="N848" s="14"/>
      <c r="O848" s="10" t="s">
        <v>3133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26"/>
        <v>14940000</v>
      </c>
      <c r="L849" s="13">
        <f t="shared" si="27"/>
        <v>14940000</v>
      </c>
      <c r="M849" s="14"/>
      <c r="N849" s="14"/>
      <c r="O849" s="10" t="s">
        <v>3130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26"/>
        <v>589500</v>
      </c>
      <c r="L850" s="13">
        <f t="shared" si="27"/>
        <v>589500</v>
      </c>
      <c r="M850" s="14"/>
      <c r="N850" s="14"/>
      <c r="O850" s="10" t="s">
        <v>3133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26"/>
        <v>2070000</v>
      </c>
      <c r="L851" s="13">
        <f t="shared" si="27"/>
        <v>2070000</v>
      </c>
      <c r="M851" s="14"/>
      <c r="N851" s="14"/>
      <c r="O851" s="10" t="s">
        <v>3130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26"/>
        <v>892857.14</v>
      </c>
      <c r="L852" s="13">
        <f t="shared" si="27"/>
        <v>892857.14</v>
      </c>
      <c r="M852" s="14"/>
      <c r="N852" s="14"/>
      <c r="O852" s="10" t="s">
        <v>3129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670</v>
      </c>
      <c r="F853" s="10" t="s">
        <v>671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26"/>
        <v>5902783.0300000003</v>
      </c>
      <c r="L853" s="13">
        <f t="shared" si="27"/>
        <v>5902783.0300000003</v>
      </c>
      <c r="M853" s="14"/>
      <c r="N853" s="14"/>
      <c r="O853" s="10" t="s">
        <v>3130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26"/>
        <v>214883928.56999999</v>
      </c>
      <c r="L854" s="13">
        <f t="shared" si="27"/>
        <v>214883928.56999999</v>
      </c>
      <c r="M854" s="14"/>
      <c r="N854" s="14"/>
      <c r="O854" s="10" t="s">
        <v>3133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2557</v>
      </c>
      <c r="F855" s="10" t="s">
        <v>3003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26"/>
        <v>17500000</v>
      </c>
      <c r="L855" s="13">
        <f t="shared" si="27"/>
        <v>17500000</v>
      </c>
      <c r="M855" s="14"/>
      <c r="N855" s="14"/>
      <c r="O855" s="10" t="s">
        <v>3129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26"/>
        <v>95821376.099999994</v>
      </c>
      <c r="L856" s="13">
        <f t="shared" si="27"/>
        <v>95821376.099999994</v>
      </c>
      <c r="M856" s="14"/>
      <c r="N856" s="14"/>
      <c r="O856" s="10" t="s">
        <v>3131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26"/>
        <v>21721000</v>
      </c>
      <c r="L857" s="13">
        <f t="shared" si="27"/>
        <v>21721000</v>
      </c>
      <c r="M857" s="14"/>
      <c r="N857" s="14"/>
      <c r="O857" s="10" t="s">
        <v>3133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26"/>
        <v>34552083.329999998</v>
      </c>
      <c r="L858" s="13">
        <f t="shared" si="27"/>
        <v>34552083.329999998</v>
      </c>
      <c r="M858" s="14"/>
      <c r="N858" s="14"/>
      <c r="O858" s="10" t="s">
        <v>3131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26"/>
        <v>33541637.5</v>
      </c>
      <c r="L859" s="13">
        <f t="shared" si="27"/>
        <v>33541637.5</v>
      </c>
      <c r="M859" s="14"/>
      <c r="N859" s="14"/>
      <c r="O859" s="10" t="s">
        <v>3133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26"/>
        <v>10523960.24</v>
      </c>
      <c r="L860" s="13">
        <f t="shared" si="27"/>
        <v>10523960.24</v>
      </c>
      <c r="M860" s="14"/>
      <c r="N860" s="14"/>
      <c r="O860" s="10" t="s">
        <v>3131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2130</v>
      </c>
      <c r="F861" s="10" t="s">
        <v>2129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26"/>
        <v>117827.38</v>
      </c>
      <c r="L861" s="13">
        <f t="shared" si="27"/>
        <v>117827.38</v>
      </c>
      <c r="M861" s="14"/>
      <c r="N861" s="14"/>
      <c r="O861" s="10" t="s">
        <v>3131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26"/>
        <v>1235740.1299999999</v>
      </c>
      <c r="L862" s="13">
        <f t="shared" si="27"/>
        <v>1235740.1299999999</v>
      </c>
      <c r="M862" s="14"/>
      <c r="N862" s="14"/>
      <c r="O862" s="10" t="s">
        <v>3131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26"/>
        <v>273176690.13</v>
      </c>
      <c r="L863" s="13">
        <f t="shared" si="27"/>
        <v>273176690.13</v>
      </c>
      <c r="M863" s="14"/>
      <c r="N863" s="14"/>
      <c r="O863" s="10" t="s">
        <v>3129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26"/>
        <v>48480727.539999999</v>
      </c>
      <c r="L864" s="13">
        <f t="shared" si="27"/>
        <v>48480727.539999999</v>
      </c>
      <c r="M864" s="14"/>
      <c r="N864" s="14"/>
      <c r="O864" s="10" t="s">
        <v>3133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1016</v>
      </c>
      <c r="F865" s="16" t="s">
        <v>1017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26"/>
        <v>204000</v>
      </c>
      <c r="L865" s="13">
        <f>K865</f>
        <v>204000</v>
      </c>
      <c r="M865" s="14"/>
      <c r="N865" s="14"/>
      <c r="O865" s="10" t="s">
        <v>3133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1016</v>
      </c>
      <c r="F866" s="10" t="s">
        <v>1017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630000</v>
      </c>
      <c r="L866" s="13">
        <f>J866</f>
        <v>630000</v>
      </c>
      <c r="M866" s="13"/>
      <c r="N866" s="13"/>
      <c r="O866" s="10" t="s">
        <v>3129</v>
      </c>
      <c r="P866" s="15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1018</v>
      </c>
      <c r="F867" s="16" t="s">
        <v>1019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26"/>
        <v>83340</v>
      </c>
      <c r="L867" s="13">
        <f>K867</f>
        <v>83340</v>
      </c>
      <c r="M867" s="13"/>
      <c r="N867" s="13"/>
      <c r="O867" s="10" t="s">
        <v>3133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1018</v>
      </c>
      <c r="F868" s="10" t="s">
        <v>1019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260010</v>
      </c>
      <c r="L868" s="13">
        <f>J868</f>
        <v>260010</v>
      </c>
      <c r="M868" s="13"/>
      <c r="N868" s="13"/>
      <c r="O868" s="10" t="s">
        <v>3129</v>
      </c>
      <c r="P868" s="15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1020</v>
      </c>
      <c r="F869" s="16" t="s">
        <v>1021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26"/>
        <v>84240</v>
      </c>
      <c r="L869" s="13">
        <f>K869</f>
        <v>84240</v>
      </c>
      <c r="M869" s="13"/>
      <c r="N869" s="13"/>
      <c r="O869" s="10" t="s">
        <v>3133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1020</v>
      </c>
      <c r="F870" s="10" t="s">
        <v>1021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271440</v>
      </c>
      <c r="L870" s="13">
        <f>J870</f>
        <v>271440</v>
      </c>
      <c r="M870" s="13"/>
      <c r="N870" s="13"/>
      <c r="O870" s="10" t="s">
        <v>3129</v>
      </c>
      <c r="P870" s="15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1022</v>
      </c>
      <c r="F871" s="16" t="s">
        <v>1023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26"/>
        <v>126000</v>
      </c>
      <c r="L871" s="13">
        <f>K871</f>
        <v>126000</v>
      </c>
      <c r="M871" s="13"/>
      <c r="N871" s="13"/>
      <c r="O871" s="10" t="s">
        <v>3133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1022</v>
      </c>
      <c r="F872" s="10" t="s">
        <v>1023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403200</v>
      </c>
      <c r="L872" s="13">
        <f>J872</f>
        <v>403200</v>
      </c>
      <c r="M872" s="13"/>
      <c r="N872" s="13"/>
      <c r="O872" s="10" t="s">
        <v>3129</v>
      </c>
      <c r="P872" s="15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1024</v>
      </c>
      <c r="F873" s="16" t="s">
        <v>1025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26"/>
        <v>148800</v>
      </c>
      <c r="L873" s="13">
        <f>K873</f>
        <v>148800</v>
      </c>
      <c r="M873" s="13"/>
      <c r="N873" s="13"/>
      <c r="O873" s="10" t="s">
        <v>3133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1024</v>
      </c>
      <c r="F874" s="10" t="s">
        <v>1025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" si="28">L874+M874+N874</f>
        <v>460800</v>
      </c>
      <c r="L874" s="13">
        <f t="shared" ref="L874:L875" si="29">J874</f>
        <v>460800</v>
      </c>
      <c r="M874" s="13"/>
      <c r="N874" s="13"/>
      <c r="O874" s="10" t="s">
        <v>3129</v>
      </c>
      <c r="P874" s="15">
        <f t="shared" ref="P874" si="30">M874-N874</f>
        <v>0</v>
      </c>
    </row>
    <row r="875" spans="2:16" s="21" customFormat="1" ht="120" x14ac:dyDescent="0.2">
      <c r="B875" s="16" t="s">
        <v>185</v>
      </c>
      <c r="C875" s="16" t="s">
        <v>212</v>
      </c>
      <c r="D875" s="16" t="s">
        <v>211</v>
      </c>
      <c r="E875" s="16" t="s">
        <v>2558</v>
      </c>
      <c r="F875" s="16" t="s">
        <v>3004</v>
      </c>
      <c r="G875" s="16" t="s">
        <v>300</v>
      </c>
      <c r="H875" s="16" t="s">
        <v>301</v>
      </c>
      <c r="I875" s="17">
        <v>1</v>
      </c>
      <c r="J875" s="18">
        <v>1942742.78</v>
      </c>
      <c r="K875" s="18">
        <f>L875+M875+N875</f>
        <v>7123390.1800000006</v>
      </c>
      <c r="L875" s="19">
        <f t="shared" si="29"/>
        <v>1942742.78</v>
      </c>
      <c r="M875" s="19">
        <v>2590323.7000000002</v>
      </c>
      <c r="N875" s="19">
        <v>2590323.7000000002</v>
      </c>
      <c r="O875" s="16" t="s">
        <v>3129</v>
      </c>
      <c r="P875" s="20"/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2558</v>
      </c>
      <c r="F876" s="16" t="s">
        <v>3004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26"/>
        <v>613950</v>
      </c>
      <c r="L876" s="13">
        <f>K876</f>
        <v>613950</v>
      </c>
      <c r="M876" s="13"/>
      <c r="N876" s="13"/>
      <c r="O876" s="10" t="s">
        <v>3133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2559</v>
      </c>
      <c r="F877" s="10" t="s">
        <v>3005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176946.38</v>
      </c>
      <c r="L877" s="13">
        <f>J877</f>
        <v>176946.38</v>
      </c>
      <c r="M877" s="13"/>
      <c r="N877" s="13"/>
      <c r="O877" s="10" t="s">
        <v>3129</v>
      </c>
      <c r="P877" s="15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2559</v>
      </c>
      <c r="F878" s="16" t="s">
        <v>3005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26"/>
        <v>51830.35</v>
      </c>
      <c r="L878" s="13">
        <f>K878</f>
        <v>51830.35</v>
      </c>
      <c r="M878" s="13"/>
      <c r="N878" s="13"/>
      <c r="O878" s="10" t="s">
        <v>3133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903</v>
      </c>
      <c r="F879" s="10" t="s">
        <v>904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>
        <f>K879</f>
        <v>604200</v>
      </c>
      <c r="M879" s="13"/>
      <c r="N879" s="13"/>
      <c r="O879" s="10" t="s">
        <v>3133</v>
      </c>
      <c r="P879" s="15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905</v>
      </c>
      <c r="F880" s="16" t="s">
        <v>906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26"/>
        <v>97200</v>
      </c>
      <c r="L880" s="13">
        <f>K880</f>
        <v>97200</v>
      </c>
      <c r="M880" s="13"/>
      <c r="N880" s="13"/>
      <c r="O880" s="10" t="s">
        <v>3133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905</v>
      </c>
      <c r="F881" s="10" t="s">
        <v>906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318600</v>
      </c>
      <c r="L881" s="13">
        <f>J881</f>
        <v>318600</v>
      </c>
      <c r="M881" s="13"/>
      <c r="N881" s="13"/>
      <c r="O881" s="10" t="s">
        <v>3129</v>
      </c>
      <c r="P881" s="15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907</v>
      </c>
      <c r="F882" s="16" t="s">
        <v>908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26"/>
        <v>194399.85</v>
      </c>
      <c r="L882" s="13">
        <f>K882</f>
        <v>194399.85</v>
      </c>
      <c r="M882" s="13"/>
      <c r="N882" s="13"/>
      <c r="O882" s="10" t="s">
        <v>3133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907</v>
      </c>
      <c r="F883" s="10" t="s">
        <v>908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600299.91</v>
      </c>
      <c r="L883" s="13">
        <f>J883</f>
        <v>600299.91</v>
      </c>
      <c r="M883" s="13"/>
      <c r="N883" s="13"/>
      <c r="O883" s="10" t="s">
        <v>3129</v>
      </c>
      <c r="P883" s="15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909</v>
      </c>
      <c r="F884" s="16" t="s">
        <v>910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26"/>
        <v>712800</v>
      </c>
      <c r="L884" s="13">
        <f>K884</f>
        <v>712800</v>
      </c>
      <c r="M884" s="13"/>
      <c r="N884" s="13"/>
      <c r="O884" s="10" t="s">
        <v>3133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909</v>
      </c>
      <c r="F885" s="10" t="s">
        <v>910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2250860.46</v>
      </c>
      <c r="L885" s="13">
        <f>J885</f>
        <v>2250860.46</v>
      </c>
      <c r="M885" s="13"/>
      <c r="N885" s="13"/>
      <c r="O885" s="10" t="s">
        <v>3129</v>
      </c>
      <c r="P885" s="15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911</v>
      </c>
      <c r="F886" s="16" t="s">
        <v>912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26"/>
        <v>6115699.5899999999</v>
      </c>
      <c r="L886" s="13">
        <f>K886</f>
        <v>6115699.5899999999</v>
      </c>
      <c r="M886" s="13"/>
      <c r="N886" s="13"/>
      <c r="O886" s="10" t="s">
        <v>3133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911</v>
      </c>
      <c r="F887" s="10" t="s">
        <v>912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21404984.699999999</v>
      </c>
      <c r="L887" s="13">
        <f>J887</f>
        <v>21404984.699999999</v>
      </c>
      <c r="M887" s="13"/>
      <c r="N887" s="13"/>
      <c r="O887" s="10" t="s">
        <v>3129</v>
      </c>
      <c r="P887" s="15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1201</v>
      </c>
      <c r="F888" s="16" t="s">
        <v>1202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26"/>
        <v>180840</v>
      </c>
      <c r="L888" s="13">
        <f>K888</f>
        <v>180840</v>
      </c>
      <c r="M888" s="13"/>
      <c r="N888" s="13"/>
      <c r="O888" s="10" t="s">
        <v>3133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1201</v>
      </c>
      <c r="F889" s="10" t="s">
        <v>1202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591840</v>
      </c>
      <c r="L889" s="13">
        <f>J889</f>
        <v>591840</v>
      </c>
      <c r="M889" s="13"/>
      <c r="N889" s="13"/>
      <c r="O889" s="10" t="s">
        <v>3129</v>
      </c>
      <c r="P889" s="15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1203</v>
      </c>
      <c r="F890" s="16" t="s">
        <v>1204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26"/>
        <v>375000</v>
      </c>
      <c r="L890" s="13">
        <f>K890</f>
        <v>375000</v>
      </c>
      <c r="M890" s="13"/>
      <c r="N890" s="13"/>
      <c r="O890" s="10" t="s">
        <v>3133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1203</v>
      </c>
      <c r="F891" s="10" t="s">
        <v>1204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1237500</v>
      </c>
      <c r="L891" s="13">
        <f>J891</f>
        <v>1237500</v>
      </c>
      <c r="M891" s="13"/>
      <c r="N891" s="13"/>
      <c r="O891" s="10" t="s">
        <v>3129</v>
      </c>
      <c r="P891" s="15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1205</v>
      </c>
      <c r="F892" s="16" t="s">
        <v>1206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26"/>
        <v>147900</v>
      </c>
      <c r="L892" s="13">
        <f>K892</f>
        <v>147900</v>
      </c>
      <c r="M892" s="13"/>
      <c r="N892" s="13"/>
      <c r="O892" s="10" t="s">
        <v>3133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1205</v>
      </c>
      <c r="F893" s="10" t="s">
        <v>1206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459000</v>
      </c>
      <c r="L893" s="13">
        <f>J893</f>
        <v>459000</v>
      </c>
      <c r="M893" s="13"/>
      <c r="N893" s="13"/>
      <c r="O893" s="10" t="s">
        <v>3129</v>
      </c>
      <c r="P893" s="15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1207</v>
      </c>
      <c r="F894" s="16" t="s">
        <v>1208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26"/>
        <v>74676.929999999993</v>
      </c>
      <c r="L894" s="13">
        <f>K894</f>
        <v>74676.929999999993</v>
      </c>
      <c r="M894" s="13"/>
      <c r="N894" s="13"/>
      <c r="O894" s="10" t="s">
        <v>3133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1207</v>
      </c>
      <c r="F895" s="10" t="s">
        <v>1208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246433.89</v>
      </c>
      <c r="L895" s="13">
        <f>J895</f>
        <v>246433.89</v>
      </c>
      <c r="M895" s="13"/>
      <c r="N895" s="13"/>
      <c r="O895" s="10" t="s">
        <v>3129</v>
      </c>
      <c r="P895" s="15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1209</v>
      </c>
      <c r="F896" s="16" t="s">
        <v>1210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26"/>
        <v>87570</v>
      </c>
      <c r="L896" s="13">
        <f>K896</f>
        <v>87570</v>
      </c>
      <c r="M896" s="13"/>
      <c r="N896" s="13"/>
      <c r="O896" s="10" t="s">
        <v>3133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1209</v>
      </c>
      <c r="F897" s="10" t="s">
        <v>1210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304819.55</v>
      </c>
      <c r="L897" s="13">
        <f>J897</f>
        <v>304819.55</v>
      </c>
      <c r="M897" s="13"/>
      <c r="N897" s="13"/>
      <c r="O897" s="10" t="s">
        <v>3129</v>
      </c>
      <c r="P897" s="15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1211</v>
      </c>
      <c r="F898" s="16" t="s">
        <v>1212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26"/>
        <v>92209.82</v>
      </c>
      <c r="L898" s="13">
        <f>K898</f>
        <v>92209.82</v>
      </c>
      <c r="M898" s="13"/>
      <c r="N898" s="13"/>
      <c r="O898" s="10" t="s">
        <v>3133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1211</v>
      </c>
      <c r="F899" s="10" t="s">
        <v>1212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340807.5</v>
      </c>
      <c r="L899" s="13">
        <f>J899</f>
        <v>340807.5</v>
      </c>
      <c r="M899" s="13"/>
      <c r="N899" s="13"/>
      <c r="O899" s="10" t="s">
        <v>3129</v>
      </c>
      <c r="P899" s="15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1213</v>
      </c>
      <c r="F900" s="16" t="s">
        <v>1214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26"/>
        <v>6605160</v>
      </c>
      <c r="L900" s="13">
        <f>K900</f>
        <v>6605160</v>
      </c>
      <c r="M900" s="13"/>
      <c r="N900" s="13"/>
      <c r="O900" s="10" t="s">
        <v>3133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1213</v>
      </c>
      <c r="F901" s="10" t="s">
        <v>1214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52319820</v>
      </c>
      <c r="L901" s="13">
        <f>J901</f>
        <v>22422780</v>
      </c>
      <c r="M901" s="13">
        <v>29897040</v>
      </c>
      <c r="N901" s="13"/>
      <c r="O901" s="10" t="s">
        <v>3129</v>
      </c>
      <c r="P901" s="15">
        <f>M901-N901</f>
        <v>29897040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2560</v>
      </c>
      <c r="F902" s="16" t="s">
        <v>1280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26"/>
        <v>110400</v>
      </c>
      <c r="L902" s="13">
        <f>K902</f>
        <v>110400</v>
      </c>
      <c r="M902" s="13"/>
      <c r="N902" s="13"/>
      <c r="O902" s="10" t="s">
        <v>3133</v>
      </c>
    </row>
    <row r="903" spans="2:16" s="21" customFormat="1" ht="60" x14ac:dyDescent="0.2">
      <c r="B903" s="16" t="s">
        <v>289</v>
      </c>
      <c r="C903" s="16" t="s">
        <v>212</v>
      </c>
      <c r="D903" s="16" t="s">
        <v>211</v>
      </c>
      <c r="E903" s="16" t="s">
        <v>1279</v>
      </c>
      <c r="F903" s="16" t="s">
        <v>1280</v>
      </c>
      <c r="G903" s="16" t="s">
        <v>300</v>
      </c>
      <c r="H903" s="16" t="s">
        <v>301</v>
      </c>
      <c r="I903" s="17">
        <v>1</v>
      </c>
      <c r="J903" s="18">
        <v>412800.48</v>
      </c>
      <c r="K903" s="18">
        <f>L903+M903+N903</f>
        <v>1513601.76</v>
      </c>
      <c r="L903" s="19">
        <f>J903</f>
        <v>412800.48</v>
      </c>
      <c r="M903" s="19">
        <v>550400.64</v>
      </c>
      <c r="N903" s="19">
        <v>550400.64</v>
      </c>
      <c r="O903" s="16" t="s">
        <v>3129</v>
      </c>
      <c r="P903" s="20"/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2561</v>
      </c>
      <c r="F904" s="16" t="s">
        <v>3006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26"/>
        <v>72930</v>
      </c>
      <c r="L904" s="13">
        <f>K904</f>
        <v>72930</v>
      </c>
      <c r="M904" s="13"/>
      <c r="N904" s="13"/>
      <c r="O904" s="10" t="s">
        <v>3133</v>
      </c>
    </row>
    <row r="905" spans="2:16" s="21" customFormat="1" ht="60" x14ac:dyDescent="0.2">
      <c r="B905" s="16" t="s">
        <v>290</v>
      </c>
      <c r="C905" s="16" t="s">
        <v>212</v>
      </c>
      <c r="D905" s="16" t="s">
        <v>211</v>
      </c>
      <c r="E905" s="16" t="s">
        <v>2561</v>
      </c>
      <c r="F905" s="16" t="s">
        <v>3006</v>
      </c>
      <c r="G905" s="16" t="s">
        <v>300</v>
      </c>
      <c r="H905" s="16" t="s">
        <v>301</v>
      </c>
      <c r="I905" s="17">
        <v>1</v>
      </c>
      <c r="J905" s="18">
        <v>343224.9</v>
      </c>
      <c r="K905" s="18">
        <f>L905+M905+N905</f>
        <v>800858.10000000009</v>
      </c>
      <c r="L905" s="19">
        <f t="shared" ref="L905" si="31">J905</f>
        <v>343224.9</v>
      </c>
      <c r="M905" s="19">
        <v>457633.20000000007</v>
      </c>
      <c r="N905" s="19"/>
      <c r="O905" s="16" t="s">
        <v>3129</v>
      </c>
      <c r="P905" s="20"/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1310</v>
      </c>
      <c r="F906" s="10" t="s">
        <v>1311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>
        <f>K906</f>
        <v>372480</v>
      </c>
      <c r="M906" s="13"/>
      <c r="N906" s="13"/>
      <c r="O906" s="10" t="s">
        <v>3133</v>
      </c>
      <c r="P906" s="15">
        <f t="shared" ref="P906:P907" si="32">M906-N906</f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1312</v>
      </c>
      <c r="F907" s="10" t="s">
        <v>1313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>
        <f>K907</f>
        <v>420000</v>
      </c>
      <c r="M907" s="13"/>
      <c r="N907" s="13"/>
      <c r="O907" s="10" t="s">
        <v>3133</v>
      </c>
      <c r="P907" s="15">
        <f t="shared" si="32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1384</v>
      </c>
      <c r="F908" s="16" t="s">
        <v>1385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33">I908*J908</f>
        <v>1251000</v>
      </c>
      <c r="L908" s="13">
        <f>K908</f>
        <v>1251000</v>
      </c>
      <c r="M908" s="13"/>
      <c r="N908" s="13"/>
      <c r="O908" s="10" t="s">
        <v>3133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1384</v>
      </c>
      <c r="F909" s="10" t="s">
        <v>1385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4065750</v>
      </c>
      <c r="L909" s="13">
        <f>J909</f>
        <v>4065750</v>
      </c>
      <c r="M909" s="13"/>
      <c r="N909" s="13"/>
      <c r="O909" s="10" t="s">
        <v>3129</v>
      </c>
      <c r="P909" s="15">
        <f>M909-N909</f>
        <v>0</v>
      </c>
    </row>
    <row r="910" spans="2:16" ht="60" x14ac:dyDescent="0.2">
      <c r="B910" s="10" t="s">
        <v>3134</v>
      </c>
      <c r="C910" s="10" t="s">
        <v>212</v>
      </c>
      <c r="D910" s="10" t="s">
        <v>211</v>
      </c>
      <c r="E910" s="10" t="s">
        <v>1527</v>
      </c>
      <c r="F910" s="16" t="s">
        <v>1528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33"/>
        <v>175440</v>
      </c>
      <c r="L910" s="13">
        <f>K910</f>
        <v>175440</v>
      </c>
      <c r="M910" s="13"/>
      <c r="N910" s="13"/>
      <c r="O910" s="10" t="s">
        <v>3133</v>
      </c>
    </row>
    <row r="911" spans="2:16" ht="60" x14ac:dyDescent="0.2">
      <c r="B911" s="10" t="s">
        <v>3134</v>
      </c>
      <c r="C911" s="10" t="s">
        <v>212</v>
      </c>
      <c r="D911" s="10" t="s">
        <v>211</v>
      </c>
      <c r="E911" s="10" t="s">
        <v>1527</v>
      </c>
      <c r="F911" s="10" t="s">
        <v>1528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980400</v>
      </c>
      <c r="L911" s="13">
        <f>J911</f>
        <v>980400</v>
      </c>
      <c r="M911" s="13"/>
      <c r="N911" s="13"/>
      <c r="O911" s="10" t="s">
        <v>3129</v>
      </c>
      <c r="P911" s="15">
        <f>M911-N911</f>
        <v>0</v>
      </c>
    </row>
    <row r="912" spans="2:16" ht="60" x14ac:dyDescent="0.2">
      <c r="B912" s="10" t="s">
        <v>3134</v>
      </c>
      <c r="C912" s="10" t="s">
        <v>212</v>
      </c>
      <c r="D912" s="10" t="s">
        <v>211</v>
      </c>
      <c r="E912" s="10" t="s">
        <v>1529</v>
      </c>
      <c r="F912" s="16" t="s">
        <v>1530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33"/>
        <v>53424</v>
      </c>
      <c r="L912" s="13">
        <f>K912</f>
        <v>53424</v>
      </c>
      <c r="M912" s="13"/>
      <c r="N912" s="13"/>
      <c r="O912" s="10" t="s">
        <v>3133</v>
      </c>
    </row>
    <row r="913" spans="2:16" ht="60" x14ac:dyDescent="0.2">
      <c r="B913" s="10" t="s">
        <v>3134</v>
      </c>
      <c r="C913" s="10" t="s">
        <v>212</v>
      </c>
      <c r="D913" s="10" t="s">
        <v>211</v>
      </c>
      <c r="E913" s="10" t="s">
        <v>1529</v>
      </c>
      <c r="F913" s="10" t="s">
        <v>1530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>
        <f>J913</f>
        <v>698544</v>
      </c>
      <c r="M913" s="13"/>
      <c r="N913" s="13"/>
      <c r="O913" s="10" t="s">
        <v>3129</v>
      </c>
      <c r="P913" s="15">
        <f>M913-N913</f>
        <v>0</v>
      </c>
    </row>
    <row r="914" spans="2:16" ht="60" x14ac:dyDescent="0.2">
      <c r="B914" s="10" t="s">
        <v>3134</v>
      </c>
      <c r="C914" s="10" t="s">
        <v>212</v>
      </c>
      <c r="D914" s="10" t="s">
        <v>211</v>
      </c>
      <c r="E914" s="10" t="s">
        <v>1531</v>
      </c>
      <c r="F914" s="16" t="s">
        <v>1532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33"/>
        <v>210600</v>
      </c>
      <c r="L914" s="13">
        <f>K914</f>
        <v>210600</v>
      </c>
      <c r="M914" s="13"/>
      <c r="N914" s="13"/>
      <c r="O914" s="10" t="s">
        <v>3133</v>
      </c>
    </row>
    <row r="915" spans="2:16" ht="60" x14ac:dyDescent="0.2">
      <c r="B915" s="10" t="s">
        <v>3134</v>
      </c>
      <c r="C915" s="10" t="s">
        <v>212</v>
      </c>
      <c r="D915" s="10" t="s">
        <v>211</v>
      </c>
      <c r="E915" s="10" t="s">
        <v>1531</v>
      </c>
      <c r="F915" s="10" t="s">
        <v>1532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693000</v>
      </c>
      <c r="L915" s="13">
        <f>J915</f>
        <v>693000</v>
      </c>
      <c r="M915" s="13"/>
      <c r="N915" s="13"/>
      <c r="O915" s="10" t="s">
        <v>3129</v>
      </c>
      <c r="P915" s="15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1428</v>
      </c>
      <c r="F916" s="16" t="s">
        <v>1429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33"/>
        <v>112220</v>
      </c>
      <c r="L916" s="13">
        <f>K916</f>
        <v>112220</v>
      </c>
      <c r="M916" s="13"/>
      <c r="N916" s="13"/>
      <c r="O916" s="10" t="s">
        <v>3133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1428</v>
      </c>
      <c r="F917" s="10" t="s">
        <v>1429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>
        <f>J917</f>
        <v>1513160</v>
      </c>
      <c r="M917" s="13"/>
      <c r="N917" s="13"/>
      <c r="O917" s="10" t="s">
        <v>3129</v>
      </c>
      <c r="P917" s="15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1430</v>
      </c>
      <c r="F918" s="16" t="s">
        <v>1431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33"/>
        <v>169050</v>
      </c>
      <c r="L918" s="13">
        <f>K918</f>
        <v>169050</v>
      </c>
      <c r="M918" s="13"/>
      <c r="N918" s="13"/>
      <c r="O918" s="10" t="s">
        <v>3133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2562</v>
      </c>
      <c r="F919" s="10" t="s">
        <v>1431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>
        <f>J919</f>
        <v>2072070</v>
      </c>
      <c r="M919" s="13"/>
      <c r="N919" s="13"/>
      <c r="O919" s="10" t="s">
        <v>3129</v>
      </c>
      <c r="P919" s="15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2143</v>
      </c>
      <c r="F920" s="16" t="s">
        <v>2144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33"/>
        <v>38540</v>
      </c>
      <c r="L920" s="13">
        <f>K920</f>
        <v>38540</v>
      </c>
      <c r="M920" s="13"/>
      <c r="N920" s="13"/>
      <c r="O920" s="10" t="s">
        <v>3133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2143</v>
      </c>
      <c r="F921" s="10" t="s">
        <v>2144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>
        <f>J921</f>
        <v>527340</v>
      </c>
      <c r="M921" s="13"/>
      <c r="N921" s="13"/>
      <c r="O921" s="10" t="s">
        <v>3129</v>
      </c>
      <c r="P921" s="15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1432</v>
      </c>
      <c r="F922" s="16" t="s">
        <v>1433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33"/>
        <v>36800</v>
      </c>
      <c r="L922" s="13">
        <f>K922</f>
        <v>36800</v>
      </c>
      <c r="M922" s="13"/>
      <c r="N922" s="13"/>
      <c r="O922" s="10" t="s">
        <v>3133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1432</v>
      </c>
      <c r="F923" s="10" t="s">
        <v>1433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>
        <f>J923</f>
        <v>440000</v>
      </c>
      <c r="M923" s="13"/>
      <c r="N923" s="13"/>
      <c r="O923" s="10" t="s">
        <v>3129</v>
      </c>
      <c r="P923" s="15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1434</v>
      </c>
      <c r="F924" s="16" t="s">
        <v>1435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33"/>
        <v>30277.5</v>
      </c>
      <c r="L924" s="13">
        <f>K924</f>
        <v>30277.5</v>
      </c>
      <c r="M924" s="13"/>
      <c r="N924" s="13"/>
      <c r="O924" s="10" t="s">
        <v>3133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1434</v>
      </c>
      <c r="F925" s="10" t="s">
        <v>1435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>
        <f>J925</f>
        <v>403700</v>
      </c>
      <c r="M925" s="13"/>
      <c r="N925" s="13"/>
      <c r="O925" s="10" t="s">
        <v>3129</v>
      </c>
      <c r="P925" s="15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1436</v>
      </c>
      <c r="F926" s="16" t="s">
        <v>1437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33"/>
        <v>19000</v>
      </c>
      <c r="L926" s="13">
        <f>K926</f>
        <v>19000</v>
      </c>
      <c r="M926" s="13"/>
      <c r="N926" s="13"/>
      <c r="O926" s="10" t="s">
        <v>3133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1436</v>
      </c>
      <c r="F927" s="10" t="s">
        <v>1437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>
        <f t="shared" ref="L927:L929" si="34">J927</f>
        <v>225720</v>
      </c>
      <c r="M927" s="13"/>
      <c r="N927" s="13"/>
      <c r="O927" s="10" t="s">
        <v>3129</v>
      </c>
      <c r="P927" s="15">
        <f t="shared" ref="P927:P929" si="35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1438</v>
      </c>
      <c r="F928" s="10" t="s">
        <v>1439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>
        <f t="shared" si="34"/>
        <v>518014.28</v>
      </c>
      <c r="M928" s="13"/>
      <c r="N928" s="13"/>
      <c r="O928" s="10" t="s">
        <v>3133</v>
      </c>
      <c r="P928" s="15">
        <f t="shared" si="35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2563</v>
      </c>
      <c r="F929" s="10" t="s">
        <v>1440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>
        <f t="shared" si="34"/>
        <v>690840</v>
      </c>
      <c r="M929" s="13"/>
      <c r="N929" s="13"/>
      <c r="O929" s="10" t="s">
        <v>3133</v>
      </c>
      <c r="P929" s="15">
        <f t="shared" si="35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1441</v>
      </c>
      <c r="F930" s="16" t="s">
        <v>1442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33"/>
        <v>1696012.5</v>
      </c>
      <c r="L930" s="13">
        <f>K930</f>
        <v>1696012.5</v>
      </c>
      <c r="M930" s="13"/>
      <c r="N930" s="13"/>
      <c r="O930" s="10" t="s">
        <v>3133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1441</v>
      </c>
      <c r="F931" s="10" t="s">
        <v>1442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>
        <f>J931</f>
        <v>22643156.25</v>
      </c>
      <c r="M931" s="13"/>
      <c r="N931" s="13"/>
      <c r="O931" s="10" t="s">
        <v>3129</v>
      </c>
      <c r="P931" s="15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1673</v>
      </c>
      <c r="F932" s="16" t="s">
        <v>1674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33"/>
        <v>287925</v>
      </c>
      <c r="L932" s="13">
        <f>K932</f>
        <v>287925</v>
      </c>
      <c r="M932" s="13"/>
      <c r="N932" s="13"/>
      <c r="O932" s="10" t="s">
        <v>3133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1673</v>
      </c>
      <c r="F933" s="10" t="s">
        <v>1674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>
        <f>J933</f>
        <v>2480500</v>
      </c>
      <c r="M933" s="13"/>
      <c r="N933" s="13"/>
      <c r="O933" s="10" t="s">
        <v>3133</v>
      </c>
      <c r="P933" s="15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1675</v>
      </c>
      <c r="F934" s="16" t="s">
        <v>1676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33"/>
        <v>146050</v>
      </c>
      <c r="L934" s="13">
        <f>K934</f>
        <v>146050</v>
      </c>
      <c r="M934" s="13"/>
      <c r="N934" s="13"/>
      <c r="O934" s="10" t="s">
        <v>3133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1675</v>
      </c>
      <c r="F935" s="10" t="s">
        <v>1676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>
        <f>J935</f>
        <v>1781175</v>
      </c>
      <c r="M935" s="13"/>
      <c r="N935" s="13"/>
      <c r="O935" s="10" t="s">
        <v>3133</v>
      </c>
      <c r="P935" s="15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1677</v>
      </c>
      <c r="F936" s="16" t="s">
        <v>1678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33"/>
        <v>59136</v>
      </c>
      <c r="L936" s="13">
        <f>K936</f>
        <v>59136</v>
      </c>
      <c r="M936" s="13"/>
      <c r="N936" s="13"/>
      <c r="O936" s="10" t="s">
        <v>3133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1677</v>
      </c>
      <c r="F937" s="10" t="s">
        <v>1678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>
        <f>J937</f>
        <v>295680</v>
      </c>
      <c r="M937" s="13"/>
      <c r="N937" s="13"/>
      <c r="O937" s="10" t="s">
        <v>3129</v>
      </c>
      <c r="P937" s="15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1679</v>
      </c>
      <c r="F938" s="16" t="s">
        <v>3007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33"/>
        <v>32200</v>
      </c>
      <c r="L938" s="13">
        <f>K938</f>
        <v>32200</v>
      </c>
      <c r="M938" s="13"/>
      <c r="N938" s="13"/>
      <c r="O938" s="10" t="s">
        <v>3133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1679</v>
      </c>
      <c r="F939" s="10" t="s">
        <v>3007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>
        <f>J939</f>
        <v>354200</v>
      </c>
      <c r="M939" s="13"/>
      <c r="N939" s="13"/>
      <c r="O939" s="10" t="s">
        <v>3133</v>
      </c>
      <c r="P939" s="15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1680</v>
      </c>
      <c r="F940" s="16" t="s">
        <v>1681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33"/>
        <v>33022</v>
      </c>
      <c r="L940" s="13">
        <f>K940</f>
        <v>33022</v>
      </c>
      <c r="M940" s="13"/>
      <c r="N940" s="13"/>
      <c r="O940" s="10" t="s">
        <v>3133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1680</v>
      </c>
      <c r="F941" s="10" t="s">
        <v>1681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>
        <f>J941</f>
        <v>399740</v>
      </c>
      <c r="M941" s="13"/>
      <c r="N941" s="13"/>
      <c r="O941" s="10" t="s">
        <v>3133</v>
      </c>
      <c r="P941" s="15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1682</v>
      </c>
      <c r="F942" s="16" t="s">
        <v>3008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33"/>
        <v>49920</v>
      </c>
      <c r="L942" s="13">
        <f>K942</f>
        <v>49920</v>
      </c>
      <c r="M942" s="13"/>
      <c r="N942" s="13"/>
      <c r="O942" s="10" t="s">
        <v>3133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1682</v>
      </c>
      <c r="F943" s="10" t="s">
        <v>3008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>
        <f>J943</f>
        <v>249600</v>
      </c>
      <c r="M943" s="13"/>
      <c r="N943" s="13"/>
      <c r="O943" s="10" t="s">
        <v>3129</v>
      </c>
      <c r="P943" s="15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1683</v>
      </c>
      <c r="F944" s="16" t="s">
        <v>1684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33"/>
        <v>90000</v>
      </c>
      <c r="L944" s="13">
        <f>K944</f>
        <v>90000</v>
      </c>
      <c r="M944" s="13"/>
      <c r="N944" s="13"/>
      <c r="O944" s="10" t="s">
        <v>3133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1683</v>
      </c>
      <c r="F945" s="10" t="s">
        <v>1684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>
        <f>J945</f>
        <v>500000</v>
      </c>
      <c r="M945" s="13"/>
      <c r="N945" s="13"/>
      <c r="O945" s="10" t="s">
        <v>3129</v>
      </c>
      <c r="P945" s="15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1685</v>
      </c>
      <c r="F946" s="16" t="s">
        <v>3009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33"/>
        <v>294400</v>
      </c>
      <c r="L946" s="13">
        <f>K946</f>
        <v>294400</v>
      </c>
      <c r="M946" s="13"/>
      <c r="N946" s="13"/>
      <c r="O946" s="10" t="s">
        <v>3133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1685</v>
      </c>
      <c r="F947" s="10" t="s">
        <v>3009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>
        <f>J947</f>
        <v>3339600</v>
      </c>
      <c r="M947" s="13"/>
      <c r="N947" s="13"/>
      <c r="O947" s="10" t="s">
        <v>3133</v>
      </c>
      <c r="P947" s="15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1686</v>
      </c>
      <c r="F948" s="16" t="s">
        <v>1687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33"/>
        <v>1120708.8</v>
      </c>
      <c r="L948" s="13">
        <f>K948</f>
        <v>1120708.8</v>
      </c>
      <c r="M948" s="13"/>
      <c r="N948" s="13"/>
      <c r="O948" s="10" t="s">
        <v>3133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1686</v>
      </c>
      <c r="F949" s="10" t="s">
        <v>1687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>
        <f>J949</f>
        <v>12897500</v>
      </c>
      <c r="M949" s="13"/>
      <c r="N949" s="13"/>
      <c r="O949" s="10" t="s">
        <v>3133</v>
      </c>
      <c r="P949" s="15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2564</v>
      </c>
      <c r="F950" s="16" t="s">
        <v>3010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33"/>
        <v>34553.57</v>
      </c>
      <c r="L950" s="13">
        <f>K950</f>
        <v>34553.57</v>
      </c>
      <c r="M950" s="13"/>
      <c r="N950" s="13"/>
      <c r="O950" s="10" t="s">
        <v>3133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2564</v>
      </c>
      <c r="F951" s="10" t="s">
        <v>3010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117964.28</v>
      </c>
      <c r="L951" s="13">
        <f>J951</f>
        <v>117964.28</v>
      </c>
      <c r="M951" s="13"/>
      <c r="N951" s="13"/>
      <c r="O951" s="10" t="s">
        <v>3129</v>
      </c>
      <c r="P951" s="15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2565</v>
      </c>
      <c r="F952" s="16" t="s">
        <v>3011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33"/>
        <v>51830.35</v>
      </c>
      <c r="L952" s="13">
        <f>K952</f>
        <v>51830.35</v>
      </c>
      <c r="M952" s="13"/>
      <c r="N952" s="13"/>
      <c r="O952" s="10" t="s">
        <v>3133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2565</v>
      </c>
      <c r="F953" s="10" t="s">
        <v>3011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176946.42</v>
      </c>
      <c r="L953" s="13">
        <f>J953</f>
        <v>176946.42</v>
      </c>
      <c r="M953" s="13"/>
      <c r="N953" s="13"/>
      <c r="O953" s="10" t="s">
        <v>3129</v>
      </c>
      <c r="P953" s="15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2566</v>
      </c>
      <c r="F954" s="16" t="s">
        <v>3012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33"/>
        <v>146160</v>
      </c>
      <c r="L954" s="13">
        <f>K954</f>
        <v>146160</v>
      </c>
      <c r="M954" s="13"/>
      <c r="N954" s="13"/>
      <c r="O954" s="10" t="s">
        <v>3133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2566</v>
      </c>
      <c r="F955" s="10" t="s">
        <v>3012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460800</v>
      </c>
      <c r="L955" s="13">
        <f>J955</f>
        <v>460800</v>
      </c>
      <c r="M955" s="13"/>
      <c r="N955" s="13"/>
      <c r="O955" s="10" t="s">
        <v>3129</v>
      </c>
      <c r="P955" s="15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2567</v>
      </c>
      <c r="F956" s="16" t="s">
        <v>3013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33"/>
        <v>4767370.8</v>
      </c>
      <c r="L956" s="13">
        <f>K956</f>
        <v>4767370.8</v>
      </c>
      <c r="M956" s="13"/>
      <c r="N956" s="13"/>
      <c r="O956" s="10" t="s">
        <v>3133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2567</v>
      </c>
      <c r="F957" s="10" t="s">
        <v>3013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16117532.1</v>
      </c>
      <c r="L957" s="13">
        <f>J957</f>
        <v>16117532.1</v>
      </c>
      <c r="M957" s="13"/>
      <c r="N957" s="13"/>
      <c r="O957" s="10" t="s">
        <v>3129</v>
      </c>
      <c r="P957" s="15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775</v>
      </c>
      <c r="F958" s="16" t="s">
        <v>776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33"/>
        <v>427800</v>
      </c>
      <c r="L958" s="13">
        <f>K958</f>
        <v>427800</v>
      </c>
      <c r="M958" s="13"/>
      <c r="N958" s="13"/>
      <c r="O958" s="10" t="s">
        <v>3133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775</v>
      </c>
      <c r="F959" s="10" t="s">
        <v>776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1366200</v>
      </c>
      <c r="L959" s="13">
        <f>J959</f>
        <v>1366200</v>
      </c>
      <c r="M959" s="13"/>
      <c r="N959" s="13"/>
      <c r="O959" s="10" t="s">
        <v>3129</v>
      </c>
      <c r="P959" s="15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777</v>
      </c>
      <c r="F960" s="16" t="s">
        <v>778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33"/>
        <v>378000</v>
      </c>
      <c r="L960" s="13">
        <f>K960</f>
        <v>378000</v>
      </c>
      <c r="M960" s="13"/>
      <c r="N960" s="13"/>
      <c r="O960" s="10" t="s">
        <v>3133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777</v>
      </c>
      <c r="F961" s="10" t="s">
        <v>778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1228500</v>
      </c>
      <c r="L961" s="13">
        <f>J961</f>
        <v>1228500</v>
      </c>
      <c r="M961" s="13"/>
      <c r="N961" s="13"/>
      <c r="O961" s="10" t="s">
        <v>3129</v>
      </c>
      <c r="P961" s="15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779</v>
      </c>
      <c r="F962" s="16" t="s">
        <v>780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33"/>
        <v>310500</v>
      </c>
      <c r="L962" s="13">
        <f>K962</f>
        <v>310500</v>
      </c>
      <c r="M962" s="13"/>
      <c r="N962" s="13"/>
      <c r="O962" s="10" t="s">
        <v>3133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779</v>
      </c>
      <c r="F963" s="10" t="s">
        <v>780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36">L963+M963+N963</f>
        <v>931500</v>
      </c>
      <c r="L963" s="13">
        <f t="shared" ref="L963:L964" si="37">J963</f>
        <v>931500</v>
      </c>
      <c r="M963" s="13"/>
      <c r="N963" s="13"/>
      <c r="O963" s="10" t="s">
        <v>3129</v>
      </c>
      <c r="P963" s="15">
        <f t="shared" ref="P963:P964" si="38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781</v>
      </c>
      <c r="F964" s="10" t="s">
        <v>782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>
        <f t="shared" si="37"/>
        <v>907200</v>
      </c>
      <c r="M964" s="13"/>
      <c r="N964" s="13"/>
      <c r="O964" s="10" t="s">
        <v>3133</v>
      </c>
      <c r="P964" s="15">
        <f t="shared" si="38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783</v>
      </c>
      <c r="F965" s="16" t="s">
        <v>784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33"/>
        <v>100464</v>
      </c>
      <c r="L965" s="13">
        <f>K965</f>
        <v>100464</v>
      </c>
      <c r="M965" s="13"/>
      <c r="N965" s="13"/>
      <c r="O965" s="10" t="s">
        <v>3133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783</v>
      </c>
      <c r="F966" s="10" t="s">
        <v>784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322402.5</v>
      </c>
      <c r="L966" s="13">
        <f>J966</f>
        <v>322402.5</v>
      </c>
      <c r="M966" s="13"/>
      <c r="N966" s="13"/>
      <c r="O966" s="10" t="s">
        <v>3129</v>
      </c>
      <c r="P966" s="15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785</v>
      </c>
      <c r="F967" s="16" t="s">
        <v>786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39">I967*J967</f>
        <v>76950</v>
      </c>
      <c r="L967" s="13">
        <f>K967</f>
        <v>76950</v>
      </c>
      <c r="M967" s="13"/>
      <c r="N967" s="13"/>
      <c r="O967" s="10" t="s">
        <v>3133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785</v>
      </c>
      <c r="F968" s="10" t="s">
        <v>786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246240</v>
      </c>
      <c r="L968" s="13">
        <f>J968</f>
        <v>246240</v>
      </c>
      <c r="M968" s="13"/>
      <c r="N968" s="13"/>
      <c r="O968" s="10" t="s">
        <v>3129</v>
      </c>
      <c r="P968" s="15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787</v>
      </c>
      <c r="F969" s="16" t="s">
        <v>788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39"/>
        <v>121023</v>
      </c>
      <c r="L969" s="13">
        <f>K969</f>
        <v>121023</v>
      </c>
      <c r="M969" s="13"/>
      <c r="N969" s="13"/>
      <c r="O969" s="10" t="s">
        <v>3133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787</v>
      </c>
      <c r="F970" s="10" t="s">
        <v>788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460530</v>
      </c>
      <c r="L970" s="13">
        <f>J970</f>
        <v>460530</v>
      </c>
      <c r="M970" s="13"/>
      <c r="N970" s="13"/>
      <c r="O970" s="10" t="s">
        <v>3129</v>
      </c>
      <c r="P970" s="15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789</v>
      </c>
      <c r="F971" s="16" t="s">
        <v>790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39"/>
        <v>115500</v>
      </c>
      <c r="L971" s="13">
        <f>K971</f>
        <v>115500</v>
      </c>
      <c r="M971" s="13"/>
      <c r="N971" s="13"/>
      <c r="O971" s="10" t="s">
        <v>3133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789</v>
      </c>
      <c r="F972" s="10" t="s">
        <v>790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371250</v>
      </c>
      <c r="L972" s="13">
        <f>J972</f>
        <v>371250</v>
      </c>
      <c r="M972" s="13"/>
      <c r="N972" s="13"/>
      <c r="O972" s="10" t="s">
        <v>3129</v>
      </c>
      <c r="P972" s="15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791</v>
      </c>
      <c r="F973" s="16" t="s">
        <v>792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39"/>
        <v>138857.22</v>
      </c>
      <c r="L973" s="13">
        <f>K973</f>
        <v>138857.22</v>
      </c>
      <c r="M973" s="13"/>
      <c r="N973" s="13"/>
      <c r="O973" s="10" t="s">
        <v>3133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791</v>
      </c>
      <c r="F974" s="10" t="s">
        <v>792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445731.66</v>
      </c>
      <c r="L974" s="13">
        <f>J974</f>
        <v>445731.66</v>
      </c>
      <c r="M974" s="13"/>
      <c r="N974" s="13"/>
      <c r="O974" s="10" t="s">
        <v>3129</v>
      </c>
      <c r="P974" s="15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793</v>
      </c>
      <c r="F975" s="16" t="s">
        <v>794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39"/>
        <v>1267275.29</v>
      </c>
      <c r="L975" s="13">
        <f>K975</f>
        <v>1267275.29</v>
      </c>
      <c r="M975" s="13"/>
      <c r="N975" s="13"/>
      <c r="O975" s="10" t="s">
        <v>3133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793</v>
      </c>
      <c r="F976" s="10" t="s">
        <v>794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>
        <f>J976</f>
        <v>16825562.710000001</v>
      </c>
      <c r="M976" s="13"/>
      <c r="N976" s="13"/>
      <c r="O976" s="10" t="s">
        <v>3129</v>
      </c>
      <c r="P976" s="15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1800</v>
      </c>
      <c r="F977" s="16" t="s">
        <v>1801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39"/>
        <v>23700</v>
      </c>
      <c r="L977" s="13">
        <f>K977</f>
        <v>23700</v>
      </c>
      <c r="M977" s="13"/>
      <c r="N977" s="13"/>
      <c r="O977" s="10" t="s">
        <v>3133</v>
      </c>
    </row>
    <row r="978" spans="2:16" s="21" customFormat="1" ht="75" x14ac:dyDescent="0.2">
      <c r="B978" s="16" t="s">
        <v>294</v>
      </c>
      <c r="C978" s="16" t="s">
        <v>212</v>
      </c>
      <c r="D978" s="16" t="s">
        <v>211</v>
      </c>
      <c r="E978" s="16" t="s">
        <v>1800</v>
      </c>
      <c r="F978" s="16" t="s">
        <v>1801</v>
      </c>
      <c r="G978" s="16" t="s">
        <v>300</v>
      </c>
      <c r="H978" s="16" t="s">
        <v>301</v>
      </c>
      <c r="I978" s="17">
        <v>1</v>
      </c>
      <c r="J978" s="18">
        <v>312840</v>
      </c>
      <c r="K978" s="18">
        <f t="shared" ref="K978:K979" si="40">L978+M978+N978</f>
        <v>995400</v>
      </c>
      <c r="L978" s="19">
        <f t="shared" ref="L978:L979" si="41">J978</f>
        <v>312840</v>
      </c>
      <c r="M978" s="19">
        <v>341280</v>
      </c>
      <c r="N978" s="19">
        <v>341280</v>
      </c>
      <c r="O978" s="16" t="s">
        <v>3129</v>
      </c>
      <c r="P978" s="20"/>
    </row>
    <row r="979" spans="2:16" s="21" customFormat="1" ht="75" x14ac:dyDescent="0.2">
      <c r="B979" s="16" t="s">
        <v>294</v>
      </c>
      <c r="C979" s="16" t="s">
        <v>212</v>
      </c>
      <c r="D979" s="16" t="s">
        <v>211</v>
      </c>
      <c r="E979" s="16" t="s">
        <v>1802</v>
      </c>
      <c r="F979" s="16" t="s">
        <v>1803</v>
      </c>
      <c r="G979" s="16" t="s">
        <v>300</v>
      </c>
      <c r="H979" s="16" t="s">
        <v>301</v>
      </c>
      <c r="I979" s="17">
        <v>1</v>
      </c>
      <c r="J979" s="18">
        <v>691440</v>
      </c>
      <c r="K979" s="18">
        <f t="shared" si="40"/>
        <v>2074320</v>
      </c>
      <c r="L979" s="19">
        <f t="shared" si="41"/>
        <v>691440</v>
      </c>
      <c r="M979" s="19">
        <f>+L979</f>
        <v>691440</v>
      </c>
      <c r="N979" s="19">
        <f>+M979</f>
        <v>691440</v>
      </c>
      <c r="O979" s="16" t="s">
        <v>3133</v>
      </c>
      <c r="P979" s="20"/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1804</v>
      </c>
      <c r="F980" s="16" t="s">
        <v>1805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39"/>
        <v>243000</v>
      </c>
      <c r="L980" s="13">
        <f>K980</f>
        <v>243000</v>
      </c>
      <c r="M980" s="13"/>
      <c r="N980" s="13"/>
      <c r="O980" s="10" t="s">
        <v>3133</v>
      </c>
    </row>
    <row r="981" spans="2:16" s="21" customFormat="1" ht="75" x14ac:dyDescent="0.2">
      <c r="B981" s="16" t="s">
        <v>294</v>
      </c>
      <c r="C981" s="16" t="s">
        <v>212</v>
      </c>
      <c r="D981" s="16" t="s">
        <v>211</v>
      </c>
      <c r="E981" s="16" t="s">
        <v>1804</v>
      </c>
      <c r="F981" s="16" t="s">
        <v>1805</v>
      </c>
      <c r="G981" s="16" t="s">
        <v>300</v>
      </c>
      <c r="H981" s="16" t="s">
        <v>301</v>
      </c>
      <c r="I981" s="17">
        <v>1</v>
      </c>
      <c r="J981" s="18">
        <v>729000</v>
      </c>
      <c r="K981" s="18">
        <f>L981+M981+N981</f>
        <v>2673000</v>
      </c>
      <c r="L981" s="19">
        <f>J981</f>
        <v>729000</v>
      </c>
      <c r="M981" s="19">
        <v>972000</v>
      </c>
      <c r="N981" s="19">
        <v>972000</v>
      </c>
      <c r="O981" s="16" t="s">
        <v>3129</v>
      </c>
      <c r="P981" s="20"/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1806</v>
      </c>
      <c r="F982" s="16" t="s">
        <v>1807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39"/>
        <v>94530</v>
      </c>
      <c r="L982" s="13">
        <f>K982</f>
        <v>94530</v>
      </c>
      <c r="M982" s="13"/>
      <c r="N982" s="13"/>
      <c r="O982" s="10" t="s">
        <v>3133</v>
      </c>
    </row>
    <row r="983" spans="2:16" s="21" customFormat="1" ht="75" x14ac:dyDescent="0.2">
      <c r="B983" s="16" t="s">
        <v>294</v>
      </c>
      <c r="C983" s="16" t="s">
        <v>212</v>
      </c>
      <c r="D983" s="16" t="s">
        <v>211</v>
      </c>
      <c r="E983" s="16" t="s">
        <v>1806</v>
      </c>
      <c r="F983" s="16" t="s">
        <v>1807</v>
      </c>
      <c r="G983" s="16" t="s">
        <v>300</v>
      </c>
      <c r="H983" s="16" t="s">
        <v>301</v>
      </c>
      <c r="I983" s="17">
        <v>1</v>
      </c>
      <c r="J983" s="18">
        <v>213348.24</v>
      </c>
      <c r="K983" s="18">
        <f>L983+M983+N983</f>
        <v>782276.88</v>
      </c>
      <c r="L983" s="19">
        <f>J983</f>
        <v>213348.24</v>
      </c>
      <c r="M983" s="18">
        <v>284464.32</v>
      </c>
      <c r="N983" s="18">
        <v>284464.32</v>
      </c>
      <c r="O983" s="16" t="s">
        <v>3129</v>
      </c>
      <c r="P983" s="20"/>
    </row>
    <row r="984" spans="2:16" ht="60" x14ac:dyDescent="0.2">
      <c r="B984" s="10" t="s">
        <v>3135</v>
      </c>
      <c r="C984" s="10" t="s">
        <v>212</v>
      </c>
      <c r="D984" s="10" t="s">
        <v>211</v>
      </c>
      <c r="E984" s="10" t="s">
        <v>2103</v>
      </c>
      <c r="F984" s="16" t="s">
        <v>2104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39"/>
        <v>684000</v>
      </c>
      <c r="L984" s="13">
        <f>K984</f>
        <v>684000</v>
      </c>
      <c r="M984" s="13"/>
      <c r="N984" s="13"/>
      <c r="O984" s="10" t="s">
        <v>3133</v>
      </c>
    </row>
    <row r="985" spans="2:16" ht="60" x14ac:dyDescent="0.2">
      <c r="B985" s="10" t="s">
        <v>3135</v>
      </c>
      <c r="C985" s="10" t="s">
        <v>212</v>
      </c>
      <c r="D985" s="10" t="s">
        <v>211</v>
      </c>
      <c r="E985" s="10" t="s">
        <v>2103</v>
      </c>
      <c r="F985" s="10" t="s">
        <v>2104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2210401.44</v>
      </c>
      <c r="L985" s="13">
        <f>J985</f>
        <v>2210401.44</v>
      </c>
      <c r="M985" s="13"/>
      <c r="N985" s="13"/>
      <c r="O985" s="10" t="s">
        <v>3129</v>
      </c>
      <c r="P985" s="15">
        <f>M985-N985</f>
        <v>0</v>
      </c>
    </row>
    <row r="986" spans="2:16" ht="60" x14ac:dyDescent="0.2">
      <c r="B986" s="10" t="s">
        <v>3135</v>
      </c>
      <c r="C986" s="10" t="s">
        <v>212</v>
      </c>
      <c r="D986" s="10" t="s">
        <v>211</v>
      </c>
      <c r="E986" s="10" t="s">
        <v>2568</v>
      </c>
      <c r="F986" s="16" t="s">
        <v>3014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39"/>
        <v>1732526.4</v>
      </c>
      <c r="L986" s="13">
        <f>K986</f>
        <v>1732526.4</v>
      </c>
      <c r="M986" s="13"/>
      <c r="N986" s="13"/>
      <c r="O986" s="10" t="s">
        <v>3133</v>
      </c>
    </row>
    <row r="987" spans="2:16" ht="60" x14ac:dyDescent="0.2">
      <c r="B987" s="10" t="s">
        <v>3135</v>
      </c>
      <c r="C987" s="10" t="s">
        <v>212</v>
      </c>
      <c r="D987" s="10" t="s">
        <v>211</v>
      </c>
      <c r="E987" s="10" t="s">
        <v>2568</v>
      </c>
      <c r="F987" s="10" t="s">
        <v>3014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24937880</v>
      </c>
      <c r="L987" s="13">
        <f>J987</f>
        <v>24937880</v>
      </c>
      <c r="M987" s="13"/>
      <c r="N987" s="13"/>
      <c r="O987" s="10" t="s">
        <v>3129</v>
      </c>
      <c r="P987" s="15">
        <f>M987-N987</f>
        <v>0</v>
      </c>
    </row>
    <row r="988" spans="2:16" ht="75" x14ac:dyDescent="0.2">
      <c r="B988" s="10" t="s">
        <v>3136</v>
      </c>
      <c r="C988" s="10" t="s">
        <v>212</v>
      </c>
      <c r="D988" s="10" t="s">
        <v>211</v>
      </c>
      <c r="E988" s="10" t="s">
        <v>2569</v>
      </c>
      <c r="F988" s="16" t="s">
        <v>3015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39"/>
        <v>119070</v>
      </c>
      <c r="L988" s="13">
        <f>K988</f>
        <v>119070</v>
      </c>
      <c r="M988" s="13"/>
      <c r="N988" s="13"/>
      <c r="O988" s="10" t="s">
        <v>3133</v>
      </c>
    </row>
    <row r="989" spans="2:16" ht="75" x14ac:dyDescent="0.2">
      <c r="B989" s="10" t="s">
        <v>3136</v>
      </c>
      <c r="C989" s="10" t="s">
        <v>212</v>
      </c>
      <c r="D989" s="10" t="s">
        <v>211</v>
      </c>
      <c r="E989" s="10" t="s">
        <v>2569</v>
      </c>
      <c r="F989" s="10" t="s">
        <v>3015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26">
        <v>574559.24</v>
      </c>
      <c r="N989" s="26">
        <v>574559.24</v>
      </c>
      <c r="O989" s="10" t="s">
        <v>3129</v>
      </c>
      <c r="P989" s="15">
        <f>M989-N989</f>
        <v>0</v>
      </c>
    </row>
    <row r="990" spans="2:16" ht="60" x14ac:dyDescent="0.2">
      <c r="B990" s="10" t="s">
        <v>3136</v>
      </c>
      <c r="C990" s="10" t="s">
        <v>212</v>
      </c>
      <c r="D990" s="10" t="s">
        <v>211</v>
      </c>
      <c r="E990" s="10" t="s">
        <v>2570</v>
      </c>
      <c r="F990" s="16" t="s">
        <v>1976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39"/>
        <v>358800</v>
      </c>
      <c r="L990" s="13">
        <f>K990</f>
        <v>358800</v>
      </c>
      <c r="M990" s="13"/>
      <c r="N990" s="13"/>
      <c r="O990" s="10" t="s">
        <v>3133</v>
      </c>
    </row>
    <row r="991" spans="2:16" ht="60" x14ac:dyDescent="0.2">
      <c r="B991" s="10" t="s">
        <v>3136</v>
      </c>
      <c r="C991" s="10" t="s">
        <v>212</v>
      </c>
      <c r="D991" s="10" t="s">
        <v>211</v>
      </c>
      <c r="E991" s="10" t="s">
        <v>2570</v>
      </c>
      <c r="F991" s="10" t="s">
        <v>1976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26">
        <v>1987200</v>
      </c>
      <c r="N991" s="26">
        <v>1987200</v>
      </c>
      <c r="O991" s="10" t="s">
        <v>3129</v>
      </c>
      <c r="P991" s="15">
        <f>M991-N991</f>
        <v>0</v>
      </c>
    </row>
    <row r="992" spans="2:16" ht="60" x14ac:dyDescent="0.2">
      <c r="B992" s="10" t="s">
        <v>3136</v>
      </c>
      <c r="C992" s="10" t="s">
        <v>212</v>
      </c>
      <c r="D992" s="10" t="s">
        <v>211</v>
      </c>
      <c r="E992" s="10" t="s">
        <v>2571</v>
      </c>
      <c r="F992" s="16" t="s">
        <v>1977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39"/>
        <v>305422.96000000002</v>
      </c>
      <c r="L992" s="13">
        <f>K992</f>
        <v>305422.96000000002</v>
      </c>
      <c r="M992" s="13"/>
      <c r="N992" s="13"/>
      <c r="O992" s="10" t="s">
        <v>3133</v>
      </c>
    </row>
    <row r="993" spans="2:16" ht="60" x14ac:dyDescent="0.2">
      <c r="B993" s="10" t="s">
        <v>3136</v>
      </c>
      <c r="C993" s="10" t="s">
        <v>212</v>
      </c>
      <c r="D993" s="10" t="s">
        <v>211</v>
      </c>
      <c r="E993" s="10" t="s">
        <v>2571</v>
      </c>
      <c r="F993" s="10" t="s">
        <v>1977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1007999.68</v>
      </c>
      <c r="L993" s="13">
        <f>J993</f>
        <v>1007999.68</v>
      </c>
      <c r="M993" s="13"/>
      <c r="N993" s="13"/>
      <c r="O993" s="10" t="s">
        <v>3129</v>
      </c>
      <c r="P993" s="15">
        <f>M993-N993</f>
        <v>0</v>
      </c>
    </row>
    <row r="994" spans="2:16" ht="60" x14ac:dyDescent="0.2">
      <c r="B994" s="10" t="s">
        <v>3136</v>
      </c>
      <c r="C994" s="10" t="s">
        <v>212</v>
      </c>
      <c r="D994" s="10" t="s">
        <v>211</v>
      </c>
      <c r="E994" s="10" t="s">
        <v>1978</v>
      </c>
      <c r="F994" s="16" t="s">
        <v>1979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39"/>
        <v>345000</v>
      </c>
      <c r="L994" s="13">
        <f>K994</f>
        <v>345000</v>
      </c>
      <c r="M994" s="13"/>
      <c r="N994" s="13"/>
      <c r="O994" s="10" t="s">
        <v>3133</v>
      </c>
    </row>
    <row r="995" spans="2:16" ht="60" x14ac:dyDescent="0.2">
      <c r="B995" s="10" t="s">
        <v>3136</v>
      </c>
      <c r="C995" s="10" t="s">
        <v>212</v>
      </c>
      <c r="D995" s="10" t="s">
        <v>211</v>
      </c>
      <c r="E995" s="10" t="s">
        <v>1978</v>
      </c>
      <c r="F995" s="10" t="s">
        <v>1979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26">
        <v>1725000</v>
      </c>
      <c r="N995" s="26">
        <v>1725000</v>
      </c>
      <c r="O995" s="10" t="s">
        <v>3129</v>
      </c>
      <c r="P995" s="15">
        <f>M995-N995</f>
        <v>0</v>
      </c>
    </row>
    <row r="996" spans="2:16" ht="60" x14ac:dyDescent="0.2">
      <c r="B996" s="10" t="s">
        <v>3136</v>
      </c>
      <c r="C996" s="10" t="s">
        <v>212</v>
      </c>
      <c r="D996" s="10" t="s">
        <v>211</v>
      </c>
      <c r="E996" s="10" t="s">
        <v>2572</v>
      </c>
      <c r="F996" s="16" t="s">
        <v>1980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39"/>
        <v>188100</v>
      </c>
      <c r="L996" s="13">
        <f>K996</f>
        <v>188100</v>
      </c>
      <c r="M996" s="13"/>
      <c r="N996" s="13"/>
      <c r="O996" s="10" t="s">
        <v>3133</v>
      </c>
    </row>
    <row r="997" spans="2:16" ht="60" x14ac:dyDescent="0.2">
      <c r="B997" s="10" t="s">
        <v>3136</v>
      </c>
      <c r="C997" s="10" t="s">
        <v>212</v>
      </c>
      <c r="D997" s="10" t="s">
        <v>211</v>
      </c>
      <c r="E997" s="10" t="s">
        <v>2572</v>
      </c>
      <c r="F997" s="10" t="s">
        <v>1980</v>
      </c>
      <c r="G997" s="10" t="s">
        <v>300</v>
      </c>
      <c r="H997" s="10" t="s">
        <v>301</v>
      </c>
      <c r="I997" s="11">
        <v>1</v>
      </c>
      <c r="J997" s="12">
        <v>807840</v>
      </c>
      <c r="K997" s="12">
        <f>L997+M997+N997</f>
        <v>807840</v>
      </c>
      <c r="L997" s="13">
        <f>J997</f>
        <v>807840</v>
      </c>
      <c r="M997" s="13"/>
      <c r="N997" s="13"/>
      <c r="O997" s="10" t="s">
        <v>3129</v>
      </c>
      <c r="P997" s="15">
        <f>M997-N997</f>
        <v>0</v>
      </c>
    </row>
    <row r="998" spans="2:16" ht="60" x14ac:dyDescent="0.2">
      <c r="B998" s="10" t="s">
        <v>3136</v>
      </c>
      <c r="C998" s="10" t="s">
        <v>212</v>
      </c>
      <c r="D998" s="10" t="s">
        <v>211</v>
      </c>
      <c r="E998" s="10" t="s">
        <v>2573</v>
      </c>
      <c r="F998" s="16" t="s">
        <v>3016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39"/>
        <v>150000</v>
      </c>
      <c r="L998" s="13">
        <f>K998</f>
        <v>150000</v>
      </c>
      <c r="M998" s="13"/>
      <c r="N998" s="13"/>
      <c r="O998" s="10" t="s">
        <v>3133</v>
      </c>
    </row>
    <row r="999" spans="2:16" ht="60" x14ac:dyDescent="0.2">
      <c r="B999" s="10" t="s">
        <v>3136</v>
      </c>
      <c r="C999" s="10" t="s">
        <v>212</v>
      </c>
      <c r="D999" s="10" t="s">
        <v>211</v>
      </c>
      <c r="E999" s="10" t="s">
        <v>2573</v>
      </c>
      <c r="F999" s="10" t="s">
        <v>3016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26">
        <v>696000</v>
      </c>
      <c r="N999" s="26">
        <v>696000</v>
      </c>
      <c r="O999" s="10" t="s">
        <v>3129</v>
      </c>
      <c r="P999" s="15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1026</v>
      </c>
      <c r="F1000" s="10" t="s">
        <v>1027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39"/>
        <v>151611.42000000001</v>
      </c>
      <c r="L1000" s="13">
        <f>K1000</f>
        <v>151611.42000000001</v>
      </c>
      <c r="M1000" s="14"/>
      <c r="N1000" s="14"/>
      <c r="O1000" s="10" t="s">
        <v>3129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39"/>
        <v>200625</v>
      </c>
      <c r="L1001" s="13">
        <f t="shared" ref="L1001:L1064" si="42">K1001</f>
        <v>200625</v>
      </c>
      <c r="M1001" s="14"/>
      <c r="N1001" s="14"/>
      <c r="O1001" s="10" t="s">
        <v>3129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1028</v>
      </c>
      <c r="F1002" s="10" t="s">
        <v>1029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39"/>
        <v>350000</v>
      </c>
      <c r="L1002" s="13">
        <f t="shared" si="42"/>
        <v>350000</v>
      </c>
      <c r="M1002" s="14"/>
      <c r="N1002" s="14"/>
      <c r="O1002" s="10" t="s">
        <v>3129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2574</v>
      </c>
      <c r="F1003" s="10" t="s">
        <v>3017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39"/>
        <v>489142.85</v>
      </c>
      <c r="L1003" s="13">
        <f t="shared" si="42"/>
        <v>489142.85</v>
      </c>
      <c r="M1003" s="14"/>
      <c r="N1003" s="14"/>
      <c r="O1003" s="10" t="s">
        <v>3129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913</v>
      </c>
      <c r="F1004" s="10" t="s">
        <v>914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39"/>
        <v>646875</v>
      </c>
      <c r="L1004" s="13">
        <f t="shared" si="42"/>
        <v>646875</v>
      </c>
      <c r="M1004" s="14"/>
      <c r="N1004" s="14"/>
      <c r="O1004" s="10" t="s">
        <v>3133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1115</v>
      </c>
      <c r="F1005" s="10" t="s">
        <v>1116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39"/>
        <v>179276.78</v>
      </c>
      <c r="L1005" s="13">
        <f t="shared" si="42"/>
        <v>179276.78</v>
      </c>
      <c r="M1005" s="14"/>
      <c r="N1005" s="14"/>
      <c r="O1005" s="10" t="s">
        <v>3130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1215</v>
      </c>
      <c r="F1006" s="10" t="s">
        <v>1216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39"/>
        <v>292500</v>
      </c>
      <c r="L1006" s="13">
        <f t="shared" si="42"/>
        <v>292500</v>
      </c>
      <c r="M1006" s="14"/>
      <c r="N1006" s="14"/>
      <c r="O1006" s="10" t="s">
        <v>3129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1281</v>
      </c>
      <c r="F1007" s="10" t="s">
        <v>1282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39"/>
        <v>553571.42000000004</v>
      </c>
      <c r="L1007" s="13">
        <f t="shared" si="42"/>
        <v>553571.42000000004</v>
      </c>
      <c r="M1007" s="14"/>
      <c r="N1007" s="14"/>
      <c r="O1007" s="10" t="s">
        <v>3129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1314</v>
      </c>
      <c r="F1008" s="10" t="s">
        <v>1315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39"/>
        <v>150187.5</v>
      </c>
      <c r="L1008" s="13">
        <f t="shared" si="42"/>
        <v>150187.5</v>
      </c>
      <c r="M1008" s="14"/>
      <c r="N1008" s="14"/>
      <c r="O1008" s="10" t="s">
        <v>3130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1386</v>
      </c>
      <c r="F1009" s="10" t="s">
        <v>1387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39"/>
        <v>211384.82</v>
      </c>
      <c r="L1009" s="13">
        <f t="shared" si="42"/>
        <v>211384.82</v>
      </c>
      <c r="M1009" s="14"/>
      <c r="N1009" s="14"/>
      <c r="O1009" s="10" t="s">
        <v>3129</v>
      </c>
    </row>
    <row r="1010" spans="2:15" ht="45" x14ac:dyDescent="0.2">
      <c r="B1010" s="10" t="s">
        <v>3134</v>
      </c>
      <c r="C1010" s="10" t="s">
        <v>51</v>
      </c>
      <c r="D1010" s="10" t="s">
        <v>50</v>
      </c>
      <c r="E1010" s="10" t="s">
        <v>1533</v>
      </c>
      <c r="F1010" s="10" t="s">
        <v>1534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39"/>
        <v>456428.57</v>
      </c>
      <c r="L1010" s="13">
        <f t="shared" si="42"/>
        <v>456428.57</v>
      </c>
      <c r="M1010" s="14"/>
      <c r="N1010" s="14"/>
      <c r="O1010" s="10" t="s">
        <v>3129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1443</v>
      </c>
      <c r="F1011" s="10" t="s">
        <v>1444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39"/>
        <v>514839.28</v>
      </c>
      <c r="L1011" s="13">
        <f t="shared" si="42"/>
        <v>514839.28</v>
      </c>
      <c r="M1011" s="14"/>
      <c r="N1011" s="14"/>
      <c r="O1011" s="10" t="s">
        <v>3129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2575</v>
      </c>
      <c r="F1012" s="10" t="s">
        <v>3018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39"/>
        <v>232678.57</v>
      </c>
      <c r="L1012" s="13">
        <f t="shared" si="42"/>
        <v>232678.57</v>
      </c>
      <c r="M1012" s="14"/>
      <c r="N1012" s="14"/>
      <c r="O1012" s="10" t="s">
        <v>3130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1688</v>
      </c>
      <c r="F1013" s="10" t="s">
        <v>1689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39"/>
        <v>329828.57</v>
      </c>
      <c r="L1013" s="13">
        <f t="shared" si="42"/>
        <v>329828.57</v>
      </c>
      <c r="M1013" s="14"/>
      <c r="N1013" s="14"/>
      <c r="O1013" s="10" t="s">
        <v>3129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1867</v>
      </c>
      <c r="F1014" s="10" t="s">
        <v>1868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39"/>
        <v>385714.28</v>
      </c>
      <c r="L1014" s="13">
        <f t="shared" si="42"/>
        <v>385714.28</v>
      </c>
      <c r="M1014" s="14"/>
      <c r="N1014" s="14"/>
      <c r="O1014" s="10" t="s">
        <v>3129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2576</v>
      </c>
      <c r="F1015" s="10" t="s">
        <v>980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39"/>
        <v>441540</v>
      </c>
      <c r="L1015" s="13">
        <f t="shared" si="42"/>
        <v>441540</v>
      </c>
      <c r="M1015" s="14"/>
      <c r="N1015" s="14"/>
      <c r="O1015" s="10" t="s">
        <v>3129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795</v>
      </c>
      <c r="F1016" s="10" t="s">
        <v>796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39"/>
        <v>229710.71</v>
      </c>
      <c r="L1016" s="13">
        <f t="shared" si="42"/>
        <v>229710.71</v>
      </c>
      <c r="M1016" s="14"/>
      <c r="N1016" s="14"/>
      <c r="O1016" s="10" t="s">
        <v>3129</v>
      </c>
    </row>
    <row r="1017" spans="2:15" ht="45" x14ac:dyDescent="0.2">
      <c r="B1017" s="10" t="s">
        <v>3135</v>
      </c>
      <c r="C1017" s="10" t="s">
        <v>51</v>
      </c>
      <c r="D1017" s="10" t="s">
        <v>50</v>
      </c>
      <c r="E1017" s="10" t="s">
        <v>2105</v>
      </c>
      <c r="F1017" s="10" t="s">
        <v>2106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39"/>
        <v>401785.71</v>
      </c>
      <c r="L1017" s="13">
        <f t="shared" si="42"/>
        <v>401785.71</v>
      </c>
      <c r="M1017" s="14"/>
      <c r="N1017" s="14"/>
      <c r="O1017" s="10" t="s">
        <v>3129</v>
      </c>
    </row>
    <row r="1018" spans="2:15" ht="45" x14ac:dyDescent="0.2">
      <c r="B1018" s="10" t="s">
        <v>3136</v>
      </c>
      <c r="C1018" s="10" t="s">
        <v>51</v>
      </c>
      <c r="D1018" s="10" t="s">
        <v>50</v>
      </c>
      <c r="E1018" s="10" t="s">
        <v>1981</v>
      </c>
      <c r="F1018" s="10" t="s">
        <v>1982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39"/>
        <v>164250</v>
      </c>
      <c r="L1018" s="13">
        <f t="shared" si="42"/>
        <v>164250</v>
      </c>
      <c r="M1018" s="14"/>
      <c r="N1018" s="14"/>
      <c r="O1018" s="10" t="s">
        <v>3130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718</v>
      </c>
      <c r="F1019" s="10" t="s">
        <v>719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39"/>
        <v>6668099.0999999996</v>
      </c>
      <c r="L1019" s="13">
        <f t="shared" si="42"/>
        <v>6668099.0999999996</v>
      </c>
      <c r="M1019" s="14"/>
      <c r="N1019" s="14"/>
      <c r="O1019" s="10" t="s">
        <v>3129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672</v>
      </c>
      <c r="F1020" s="10" t="s">
        <v>673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39"/>
        <v>9630000</v>
      </c>
      <c r="L1020" s="13">
        <f t="shared" si="42"/>
        <v>9630000</v>
      </c>
      <c r="M1020" s="14"/>
      <c r="N1020" s="14"/>
      <c r="O1020" s="10" t="s">
        <v>3131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2577</v>
      </c>
      <c r="F1021" s="10" t="s">
        <v>3019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39"/>
        <v>1964285.71</v>
      </c>
      <c r="L1021" s="13">
        <f t="shared" si="42"/>
        <v>1964285.71</v>
      </c>
      <c r="M1021" s="14"/>
      <c r="N1021" s="14"/>
      <c r="O1021" s="10" t="s">
        <v>3131</v>
      </c>
    </row>
    <row r="1022" spans="2:15" ht="90" x14ac:dyDescent="0.2">
      <c r="B1022" s="10" t="s">
        <v>311</v>
      </c>
      <c r="C1022" s="10" t="s">
        <v>182</v>
      </c>
      <c r="D1022" s="10" t="s">
        <v>181</v>
      </c>
      <c r="E1022" s="10" t="s">
        <v>3150</v>
      </c>
      <c r="F1022" s="10" t="s">
        <v>687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39"/>
        <v>178656000</v>
      </c>
      <c r="L1022" s="13">
        <f t="shared" si="42"/>
        <v>178656000</v>
      </c>
      <c r="M1022" s="14"/>
      <c r="N1022" s="14"/>
      <c r="O1022" s="10" t="s">
        <v>3129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39"/>
        <v>1945474</v>
      </c>
      <c r="L1023" s="13">
        <f t="shared" si="42"/>
        <v>1945474</v>
      </c>
      <c r="M1023" s="14"/>
      <c r="N1023" s="14"/>
      <c r="O1023" s="10" t="s">
        <v>3133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1030</v>
      </c>
      <c r="F1024" s="10" t="s">
        <v>1031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39"/>
        <v>277600</v>
      </c>
      <c r="L1024" s="13">
        <f t="shared" si="42"/>
        <v>277600</v>
      </c>
      <c r="M1024" s="14"/>
      <c r="N1024" s="14"/>
      <c r="O1024" s="10" t="s">
        <v>3129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915</v>
      </c>
      <c r="F1025" s="10" t="s">
        <v>916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39"/>
        <v>67928.570000000007</v>
      </c>
      <c r="L1025" s="13">
        <f t="shared" si="42"/>
        <v>67928.570000000007</v>
      </c>
      <c r="M1025" s="14"/>
      <c r="N1025" s="14"/>
      <c r="O1025" s="10" t="s">
        <v>3133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917</v>
      </c>
      <c r="F1026" s="10" t="s">
        <v>918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39"/>
        <v>69621.42</v>
      </c>
      <c r="L1026" s="13">
        <f t="shared" si="42"/>
        <v>69621.42</v>
      </c>
      <c r="M1026" s="14"/>
      <c r="N1026" s="14"/>
      <c r="O1026" s="10" t="s">
        <v>3133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1119</v>
      </c>
      <c r="F1027" s="10" t="s">
        <v>1120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39"/>
        <v>204800</v>
      </c>
      <c r="L1027" s="13">
        <f t="shared" si="42"/>
        <v>204800</v>
      </c>
      <c r="M1027" s="14"/>
      <c r="N1027" s="14"/>
      <c r="O1027" s="10" t="s">
        <v>3133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1117</v>
      </c>
      <c r="F1028" s="10" t="s">
        <v>1118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39"/>
        <v>182000</v>
      </c>
      <c r="L1028" s="13">
        <f t="shared" si="42"/>
        <v>182000</v>
      </c>
      <c r="M1028" s="14"/>
      <c r="N1028" s="14"/>
      <c r="O1028" s="10" t="s">
        <v>3133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1217</v>
      </c>
      <c r="F1029" s="10" t="s">
        <v>1218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39"/>
        <v>219165.17</v>
      </c>
      <c r="L1029" s="13">
        <f t="shared" si="42"/>
        <v>219165.17</v>
      </c>
      <c r="M1029" s="14"/>
      <c r="N1029" s="14"/>
      <c r="O1029" s="10" t="s">
        <v>3133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1219</v>
      </c>
      <c r="F1030" s="10" t="s">
        <v>1220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39"/>
        <v>309992.84999999998</v>
      </c>
      <c r="L1030" s="13">
        <f t="shared" si="42"/>
        <v>309992.84999999998</v>
      </c>
      <c r="M1030" s="14"/>
      <c r="N1030" s="14"/>
      <c r="O1030" s="10" t="s">
        <v>3133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2578</v>
      </c>
      <c r="F1031" s="10" t="s">
        <v>1283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43">I1031*J1031</f>
        <v>232916.66</v>
      </c>
      <c r="L1031" s="13">
        <f t="shared" si="42"/>
        <v>232916.66</v>
      </c>
      <c r="M1031" s="14"/>
      <c r="N1031" s="14"/>
      <c r="O1031" s="10" t="s">
        <v>3133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1284</v>
      </c>
      <c r="F1032" s="10" t="s">
        <v>1285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43"/>
        <v>300952.38</v>
      </c>
      <c r="L1032" s="13">
        <f t="shared" si="42"/>
        <v>300952.38</v>
      </c>
      <c r="M1032" s="14"/>
      <c r="N1032" s="14"/>
      <c r="O1032" s="10" t="s">
        <v>3133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1316</v>
      </c>
      <c r="F1033" s="10" t="s">
        <v>1317</v>
      </c>
      <c r="G1033" s="10" t="s">
        <v>298</v>
      </c>
      <c r="H1033" s="10" t="s">
        <v>301</v>
      </c>
      <c r="I1033" s="11">
        <v>1</v>
      </c>
      <c r="J1033" s="12">
        <v>145214.28</v>
      </c>
      <c r="K1033" s="12">
        <f t="shared" si="43"/>
        <v>145214.28</v>
      </c>
      <c r="L1033" s="13">
        <f t="shared" si="42"/>
        <v>145214.28</v>
      </c>
      <c r="M1033" s="14"/>
      <c r="N1033" s="14"/>
      <c r="O1033" s="10" t="s">
        <v>3129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1388</v>
      </c>
      <c r="F1034" s="10" t="s">
        <v>1389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43"/>
        <v>227800</v>
      </c>
      <c r="L1034" s="13">
        <f t="shared" si="42"/>
        <v>227800</v>
      </c>
      <c r="M1034" s="14"/>
      <c r="N1034" s="14"/>
      <c r="O1034" s="10" t="s">
        <v>3133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1390</v>
      </c>
      <c r="F1035" s="10" t="s">
        <v>1391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43"/>
        <v>394000</v>
      </c>
      <c r="L1035" s="13">
        <f t="shared" si="42"/>
        <v>394000</v>
      </c>
      <c r="M1035" s="14"/>
      <c r="N1035" s="14"/>
      <c r="O1035" s="10" t="s">
        <v>3133</v>
      </c>
    </row>
    <row r="1036" spans="2:15" ht="60" x14ac:dyDescent="0.2">
      <c r="B1036" s="10" t="s">
        <v>3134</v>
      </c>
      <c r="C1036" s="10" t="s">
        <v>131</v>
      </c>
      <c r="D1036" s="10" t="s">
        <v>130</v>
      </c>
      <c r="E1036" s="10" t="s">
        <v>1535</v>
      </c>
      <c r="F1036" s="10" t="s">
        <v>1536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43"/>
        <v>134400</v>
      </c>
      <c r="L1036" s="13">
        <f t="shared" si="42"/>
        <v>134400</v>
      </c>
      <c r="M1036" s="14"/>
      <c r="N1036" s="14"/>
      <c r="O1036" s="10" t="s">
        <v>3129</v>
      </c>
    </row>
    <row r="1037" spans="2:15" ht="60" x14ac:dyDescent="0.2">
      <c r="B1037" s="10" t="s">
        <v>3134</v>
      </c>
      <c r="C1037" s="10" t="s">
        <v>131</v>
      </c>
      <c r="D1037" s="10" t="s">
        <v>130</v>
      </c>
      <c r="E1037" s="10" t="s">
        <v>1537</v>
      </c>
      <c r="F1037" s="10" t="s">
        <v>1538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43"/>
        <v>174720</v>
      </c>
      <c r="L1037" s="13">
        <f t="shared" si="42"/>
        <v>174720</v>
      </c>
      <c r="M1037" s="14"/>
      <c r="N1037" s="14"/>
      <c r="O1037" s="10" t="s">
        <v>3129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2579</v>
      </c>
      <c r="F1038" s="10" t="s">
        <v>3020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43"/>
        <v>278700</v>
      </c>
      <c r="L1038" s="13">
        <f t="shared" si="42"/>
        <v>278700</v>
      </c>
      <c r="M1038" s="14"/>
      <c r="N1038" s="14"/>
      <c r="O1038" s="10" t="s">
        <v>3133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2580</v>
      </c>
      <c r="F1039" s="10" t="s">
        <v>3021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43"/>
        <v>190593.75</v>
      </c>
      <c r="L1039" s="13">
        <f t="shared" si="42"/>
        <v>190593.75</v>
      </c>
      <c r="M1039" s="14"/>
      <c r="N1039" s="14"/>
      <c r="O1039" s="10" t="s">
        <v>3133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2581</v>
      </c>
      <c r="F1040" s="10" t="s">
        <v>3022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43"/>
        <v>203600</v>
      </c>
      <c r="L1040" s="13">
        <f t="shared" si="42"/>
        <v>203600</v>
      </c>
      <c r="M1040" s="14"/>
      <c r="N1040" s="14"/>
      <c r="O1040" s="10" t="s">
        <v>3133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1690</v>
      </c>
      <c r="F1041" s="10" t="s">
        <v>1691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43"/>
        <v>228867</v>
      </c>
      <c r="L1041" s="13">
        <f t="shared" si="42"/>
        <v>228867</v>
      </c>
      <c r="M1041" s="14"/>
      <c r="N1041" s="14"/>
      <c r="O1041" s="10" t="s">
        <v>3133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1869</v>
      </c>
      <c r="F1042" s="10" t="s">
        <v>1870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43"/>
        <v>247500</v>
      </c>
      <c r="L1042" s="13">
        <f t="shared" si="42"/>
        <v>247500</v>
      </c>
      <c r="M1042" s="14"/>
      <c r="N1042" s="14"/>
      <c r="O1042" s="10" t="s">
        <v>3129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1871</v>
      </c>
      <c r="F1043" s="10" t="s">
        <v>3023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43"/>
        <v>319500</v>
      </c>
      <c r="L1043" s="13">
        <f t="shared" si="42"/>
        <v>319500</v>
      </c>
      <c r="M1043" s="14"/>
      <c r="N1043" s="14"/>
      <c r="O1043" s="10" t="s">
        <v>3129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2582</v>
      </c>
      <c r="F1044" s="10" t="s">
        <v>981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43"/>
        <v>164400</v>
      </c>
      <c r="L1044" s="13">
        <f t="shared" si="42"/>
        <v>164400</v>
      </c>
      <c r="M1044" s="14"/>
      <c r="N1044" s="14"/>
      <c r="O1044" s="10" t="s">
        <v>3133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2583</v>
      </c>
      <c r="F1045" s="10" t="s">
        <v>982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43"/>
        <v>205200</v>
      </c>
      <c r="L1045" s="13">
        <f t="shared" si="42"/>
        <v>205200</v>
      </c>
      <c r="M1045" s="14"/>
      <c r="N1045" s="14"/>
      <c r="O1045" s="10" t="s">
        <v>3133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797</v>
      </c>
      <c r="F1046" s="10" t="s">
        <v>798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43"/>
        <v>197857.14</v>
      </c>
      <c r="L1046" s="13">
        <f t="shared" si="42"/>
        <v>197857.14</v>
      </c>
      <c r="M1046" s="14"/>
      <c r="N1046" s="14"/>
      <c r="O1046" s="10" t="s">
        <v>3129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799</v>
      </c>
      <c r="F1047" s="10" t="s">
        <v>800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43"/>
        <v>250238.39</v>
      </c>
      <c r="L1047" s="13">
        <f t="shared" si="42"/>
        <v>250238.39</v>
      </c>
      <c r="M1047" s="14"/>
      <c r="N1047" s="14"/>
      <c r="O1047" s="10" t="s">
        <v>3129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1808</v>
      </c>
      <c r="F1048" s="10" t="s">
        <v>1809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43"/>
        <v>179170</v>
      </c>
      <c r="L1048" s="13">
        <f t="shared" si="42"/>
        <v>179170</v>
      </c>
      <c r="M1048" s="14"/>
      <c r="N1048" s="14"/>
      <c r="O1048" s="10" t="s">
        <v>3133</v>
      </c>
    </row>
    <row r="1049" spans="2:15" ht="75" x14ac:dyDescent="0.2">
      <c r="B1049" s="10" t="s">
        <v>3135</v>
      </c>
      <c r="C1049" s="10" t="s">
        <v>131</v>
      </c>
      <c r="D1049" s="10" t="s">
        <v>130</v>
      </c>
      <c r="E1049" s="10" t="s">
        <v>2107</v>
      </c>
      <c r="F1049" s="10" t="s">
        <v>2108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43"/>
        <v>175000</v>
      </c>
      <c r="L1049" s="13">
        <f t="shared" si="42"/>
        <v>175000</v>
      </c>
      <c r="M1049" s="14"/>
      <c r="N1049" s="14"/>
      <c r="O1049" s="10" t="s">
        <v>3129</v>
      </c>
    </row>
    <row r="1050" spans="2:15" ht="45" x14ac:dyDescent="0.2">
      <c r="B1050" s="10" t="s">
        <v>3136</v>
      </c>
      <c r="C1050" s="10" t="s">
        <v>131</v>
      </c>
      <c r="D1050" s="10" t="s">
        <v>130</v>
      </c>
      <c r="E1050" s="10" t="s">
        <v>1983</v>
      </c>
      <c r="F1050" s="10" t="s">
        <v>1984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43"/>
        <v>128400</v>
      </c>
      <c r="L1050" s="13">
        <f t="shared" si="42"/>
        <v>128400</v>
      </c>
      <c r="M1050" s="14"/>
      <c r="N1050" s="14"/>
      <c r="O1050" s="10" t="s">
        <v>3129</v>
      </c>
    </row>
    <row r="1051" spans="2:15" ht="60" x14ac:dyDescent="0.2">
      <c r="B1051" s="10" t="s">
        <v>3136</v>
      </c>
      <c r="C1051" s="10" t="s">
        <v>131</v>
      </c>
      <c r="D1051" s="10" t="s">
        <v>130</v>
      </c>
      <c r="E1051" s="10" t="s">
        <v>1985</v>
      </c>
      <c r="F1051" s="10" t="s">
        <v>1986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43"/>
        <v>115560</v>
      </c>
      <c r="L1051" s="13">
        <f t="shared" si="42"/>
        <v>115560</v>
      </c>
      <c r="M1051" s="14"/>
      <c r="N1051" s="14"/>
      <c r="O1051" s="10" t="s">
        <v>3129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43"/>
        <v>24000000</v>
      </c>
      <c r="L1052" s="13">
        <f t="shared" si="42"/>
        <v>24000000</v>
      </c>
      <c r="M1052" s="14"/>
      <c r="N1052" s="14"/>
      <c r="O1052" s="10" t="s">
        <v>3133</v>
      </c>
    </row>
    <row r="1053" spans="2:15" ht="75" x14ac:dyDescent="0.2">
      <c r="B1053" s="10" t="s">
        <v>311</v>
      </c>
      <c r="C1053" s="10" t="s">
        <v>2197</v>
      </c>
      <c r="D1053" s="10" t="s">
        <v>2173</v>
      </c>
      <c r="E1053" s="10" t="s">
        <v>2584</v>
      </c>
      <c r="F1053" s="10" t="s">
        <v>3024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43"/>
        <v>1327373.51</v>
      </c>
      <c r="L1053" s="13">
        <f t="shared" si="42"/>
        <v>1327373.51</v>
      </c>
      <c r="M1053" s="14"/>
      <c r="N1053" s="14"/>
      <c r="O1053" s="10" t="s">
        <v>3130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712</v>
      </c>
      <c r="F1054" s="10" t="s">
        <v>713</v>
      </c>
      <c r="G1054" s="10" t="s">
        <v>300</v>
      </c>
      <c r="H1054" s="10" t="s">
        <v>301</v>
      </c>
      <c r="I1054" s="11">
        <v>1</v>
      </c>
      <c r="J1054" s="12">
        <v>4565250</v>
      </c>
      <c r="K1054" s="12">
        <f t="shared" si="43"/>
        <v>4565250</v>
      </c>
      <c r="L1054" s="13">
        <f t="shared" si="42"/>
        <v>4565250</v>
      </c>
      <c r="M1054" s="14"/>
      <c r="N1054" s="14"/>
      <c r="O1054" s="10" t="s">
        <v>3129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2585</v>
      </c>
      <c r="F1055" s="10" t="s">
        <v>3025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43"/>
        <v>169285.71</v>
      </c>
      <c r="L1055" s="13">
        <f t="shared" si="42"/>
        <v>169285.71</v>
      </c>
      <c r="M1055" s="14"/>
      <c r="N1055" s="14"/>
      <c r="O1055" s="10" t="s">
        <v>3131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688</v>
      </c>
      <c r="F1056" s="10" t="s">
        <v>689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43"/>
        <v>168333.03</v>
      </c>
      <c r="L1056" s="13">
        <f t="shared" si="42"/>
        <v>168333.03</v>
      </c>
      <c r="M1056" s="14"/>
      <c r="N1056" s="14"/>
      <c r="O1056" s="10" t="s">
        <v>3129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695</v>
      </c>
      <c r="F1057" s="10" t="s">
        <v>696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43"/>
        <v>77250</v>
      </c>
      <c r="L1057" s="13">
        <f t="shared" si="42"/>
        <v>77250</v>
      </c>
      <c r="M1057" s="14"/>
      <c r="N1057" s="14"/>
      <c r="O1057" s="10" t="s">
        <v>3131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699</v>
      </c>
      <c r="F1058" s="10" t="s">
        <v>700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43"/>
        <v>64761.599999999999</v>
      </c>
      <c r="L1058" s="13">
        <f t="shared" si="42"/>
        <v>64761.599999999999</v>
      </c>
      <c r="M1058" s="14"/>
      <c r="N1058" s="14"/>
      <c r="O1058" s="10" t="s">
        <v>3129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2586</v>
      </c>
      <c r="F1059" s="10" t="s">
        <v>3026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43"/>
        <v>138214.28</v>
      </c>
      <c r="L1059" s="13">
        <f t="shared" si="42"/>
        <v>138214.28</v>
      </c>
      <c r="M1059" s="14"/>
      <c r="N1059" s="14"/>
      <c r="O1059" s="10" t="s">
        <v>3130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2587</v>
      </c>
      <c r="F1060" s="10" t="s">
        <v>3027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43"/>
        <v>277857.14</v>
      </c>
      <c r="L1060" s="13">
        <f t="shared" si="42"/>
        <v>277857.14</v>
      </c>
      <c r="M1060" s="14"/>
      <c r="N1060" s="14"/>
      <c r="O1060" s="10" t="s">
        <v>3131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2588</v>
      </c>
      <c r="F1061" s="10" t="s">
        <v>3028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43"/>
        <v>897267.85</v>
      </c>
      <c r="L1061" s="13">
        <f t="shared" si="42"/>
        <v>897267.85</v>
      </c>
      <c r="M1061" s="14"/>
      <c r="N1061" s="14"/>
      <c r="O1061" s="10" t="s">
        <v>3131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697</v>
      </c>
      <c r="F1062" s="10" t="s">
        <v>698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43"/>
        <v>153797.32</v>
      </c>
      <c r="L1062" s="13">
        <f t="shared" si="42"/>
        <v>153797.32</v>
      </c>
      <c r="M1062" s="14"/>
      <c r="N1062" s="14"/>
      <c r="O1062" s="10" t="s">
        <v>3130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2589</v>
      </c>
      <c r="F1063" s="10" t="s">
        <v>3029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43"/>
        <v>312500</v>
      </c>
      <c r="L1063" s="13">
        <f t="shared" si="42"/>
        <v>312500</v>
      </c>
      <c r="M1063" s="14"/>
      <c r="N1063" s="14"/>
      <c r="O1063" s="10" t="s">
        <v>3130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2590</v>
      </c>
      <c r="F1064" s="10" t="s">
        <v>3030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43"/>
        <v>1230953.57</v>
      </c>
      <c r="L1064" s="13">
        <f t="shared" si="42"/>
        <v>1230953.57</v>
      </c>
      <c r="M1064" s="14"/>
      <c r="N1064" s="14"/>
      <c r="O1064" s="10" t="s">
        <v>3130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2591</v>
      </c>
      <c r="F1065" s="10" t="s">
        <v>3031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43"/>
        <v>316964.28000000003</v>
      </c>
      <c r="L1065" s="13">
        <f t="shared" ref="L1065:L1128" si="44">K1065</f>
        <v>316964.28000000003</v>
      </c>
      <c r="M1065" s="14"/>
      <c r="N1065" s="14"/>
      <c r="O1065" s="10" t="s">
        <v>3130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708</v>
      </c>
      <c r="F1066" s="10" t="s">
        <v>709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43"/>
        <v>800000</v>
      </c>
      <c r="L1066" s="13">
        <f t="shared" si="44"/>
        <v>800000</v>
      </c>
      <c r="M1066" s="14"/>
      <c r="N1066" s="14"/>
      <c r="O1066" s="10" t="s">
        <v>3129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706</v>
      </c>
      <c r="F1067" s="10" t="s">
        <v>707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43"/>
        <v>1883333.92</v>
      </c>
      <c r="L1067" s="13">
        <f t="shared" si="44"/>
        <v>1883333.92</v>
      </c>
      <c r="M1067" s="14"/>
      <c r="N1067" s="14"/>
      <c r="O1067" s="10" t="s">
        <v>3130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704</v>
      </c>
      <c r="F1068" s="10" t="s">
        <v>705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43"/>
        <v>1300000</v>
      </c>
      <c r="L1068" s="13">
        <f t="shared" si="44"/>
        <v>1300000</v>
      </c>
      <c r="M1068" s="14"/>
      <c r="N1068" s="14"/>
      <c r="O1068" s="10" t="s">
        <v>3131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2592</v>
      </c>
      <c r="F1069" s="10" t="s">
        <v>3032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43"/>
        <v>900000</v>
      </c>
      <c r="L1069" s="13">
        <f t="shared" si="44"/>
        <v>900000</v>
      </c>
      <c r="M1069" s="14"/>
      <c r="N1069" s="14"/>
      <c r="O1069" s="10" t="s">
        <v>3130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702</v>
      </c>
      <c r="F1070" s="10" t="s">
        <v>703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43"/>
        <v>1666666.9</v>
      </c>
      <c r="L1070" s="13">
        <f t="shared" si="44"/>
        <v>1666666.9</v>
      </c>
      <c r="M1070" s="14"/>
      <c r="N1070" s="14"/>
      <c r="O1070" s="10" t="s">
        <v>3130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2593</v>
      </c>
      <c r="F1071" s="10" t="s">
        <v>3033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43"/>
        <v>645750</v>
      </c>
      <c r="L1071" s="13">
        <f t="shared" si="44"/>
        <v>645750</v>
      </c>
      <c r="M1071" s="14"/>
      <c r="N1071" s="14"/>
      <c r="O1071" s="10" t="s">
        <v>3130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2594</v>
      </c>
      <c r="F1072" s="10" t="s">
        <v>3034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43"/>
        <v>221500</v>
      </c>
      <c r="L1072" s="13">
        <f t="shared" si="44"/>
        <v>221500</v>
      </c>
      <c r="M1072" s="14"/>
      <c r="N1072" s="14"/>
      <c r="O1072" s="10" t="s">
        <v>3130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688</v>
      </c>
      <c r="F1073" s="10" t="s">
        <v>3035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43"/>
        <v>168333.03</v>
      </c>
      <c r="L1073" s="13">
        <f t="shared" si="44"/>
        <v>168333.03</v>
      </c>
      <c r="M1073" s="14"/>
      <c r="N1073" s="14"/>
      <c r="O1073" s="10" t="s">
        <v>3129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2595</v>
      </c>
      <c r="F1074" s="10" t="s">
        <v>3036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43"/>
        <v>258440.17</v>
      </c>
      <c r="L1074" s="13">
        <f t="shared" si="44"/>
        <v>258440.17</v>
      </c>
      <c r="M1074" s="14"/>
      <c r="N1074" s="14"/>
      <c r="O1074" s="10" t="s">
        <v>3131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693</v>
      </c>
      <c r="F1075" s="10" t="s">
        <v>694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3129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691</v>
      </c>
      <c r="F1076" s="10" t="s">
        <v>692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3129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693</v>
      </c>
      <c r="F1077" s="10" t="s">
        <v>694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43"/>
        <v>345833.03</v>
      </c>
      <c r="L1077" s="13">
        <f t="shared" si="44"/>
        <v>345833.03</v>
      </c>
      <c r="M1077" s="14"/>
      <c r="N1077" s="14"/>
      <c r="O1077" s="10" t="s">
        <v>3129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691</v>
      </c>
      <c r="F1078" s="10" t="s">
        <v>692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43"/>
        <v>369047.32</v>
      </c>
      <c r="L1078" s="13">
        <f t="shared" si="44"/>
        <v>369047.32</v>
      </c>
      <c r="M1078" s="14"/>
      <c r="N1078" s="14"/>
      <c r="O1078" s="10" t="s">
        <v>3129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690</v>
      </c>
      <c r="F1079" s="10" t="s">
        <v>3037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43"/>
        <v>450000</v>
      </c>
      <c r="L1079" s="13">
        <f t="shared" si="44"/>
        <v>450000</v>
      </c>
      <c r="M1079" s="14"/>
      <c r="N1079" s="14"/>
      <c r="O1079" s="10" t="s">
        <v>3131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2596</v>
      </c>
      <c r="F1080" s="10" t="s">
        <v>3038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43"/>
        <v>106666.96</v>
      </c>
      <c r="L1080" s="13">
        <f t="shared" si="44"/>
        <v>106666.96</v>
      </c>
      <c r="M1080" s="14"/>
      <c r="N1080" s="14"/>
      <c r="O1080" s="10" t="s">
        <v>3129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701</v>
      </c>
      <c r="F1081" s="10" t="s">
        <v>3039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43"/>
        <v>39768.75</v>
      </c>
      <c r="L1081" s="13">
        <f t="shared" si="44"/>
        <v>39768.75</v>
      </c>
      <c r="M1081" s="14"/>
      <c r="N1081" s="14"/>
      <c r="O1081" s="10" t="s">
        <v>3129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701</v>
      </c>
      <c r="F1082" s="10" t="s">
        <v>3040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43"/>
        <v>56000</v>
      </c>
      <c r="L1082" s="13">
        <f t="shared" si="44"/>
        <v>56000</v>
      </c>
      <c r="M1082" s="14"/>
      <c r="N1082" s="14"/>
      <c r="O1082" s="10" t="s">
        <v>3130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701</v>
      </c>
      <c r="F1083" s="10" t="s">
        <v>3041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43"/>
        <v>32061.599999999999</v>
      </c>
      <c r="L1083" s="13">
        <f t="shared" si="44"/>
        <v>32061.599999999999</v>
      </c>
      <c r="M1083" s="14"/>
      <c r="N1083" s="14"/>
      <c r="O1083" s="10" t="s">
        <v>3130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701</v>
      </c>
      <c r="F1084" s="10" t="s">
        <v>3042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43"/>
        <v>25000</v>
      </c>
      <c r="L1084" s="13">
        <f t="shared" si="44"/>
        <v>25000</v>
      </c>
      <c r="M1084" s="14"/>
      <c r="N1084" s="14"/>
      <c r="O1084" s="10" t="s">
        <v>3129</v>
      </c>
    </row>
    <row r="1085" spans="2:15" ht="90" x14ac:dyDescent="0.2">
      <c r="B1085" s="10" t="s">
        <v>3134</v>
      </c>
      <c r="C1085" s="10" t="s">
        <v>184</v>
      </c>
      <c r="D1085" s="10" t="s">
        <v>183</v>
      </c>
      <c r="E1085" s="10" t="s">
        <v>701</v>
      </c>
      <c r="F1085" s="10" t="s">
        <v>710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43"/>
        <v>59919.64</v>
      </c>
      <c r="L1085" s="13">
        <f t="shared" si="44"/>
        <v>59919.64</v>
      </c>
      <c r="M1085" s="14"/>
      <c r="N1085" s="14"/>
      <c r="O1085" s="10" t="s">
        <v>3131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701</v>
      </c>
      <c r="F1086" s="10" t="s">
        <v>711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43"/>
        <v>50666.96</v>
      </c>
      <c r="L1086" s="13">
        <f t="shared" si="44"/>
        <v>50666.96</v>
      </c>
      <c r="M1086" s="14"/>
      <c r="N1086" s="14"/>
      <c r="O1086" s="10" t="s">
        <v>3130</v>
      </c>
    </row>
    <row r="1087" spans="2:15" ht="75" x14ac:dyDescent="0.2">
      <c r="B1087" s="10" t="s">
        <v>3138</v>
      </c>
      <c r="C1087" s="10" t="s">
        <v>184</v>
      </c>
      <c r="D1087" s="10" t="s">
        <v>183</v>
      </c>
      <c r="E1087" s="10" t="s">
        <v>701</v>
      </c>
      <c r="F1087" s="10" t="s">
        <v>3043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43"/>
        <v>71333.03</v>
      </c>
      <c r="L1087" s="13">
        <f t="shared" si="44"/>
        <v>71333.03</v>
      </c>
      <c r="M1087" s="14"/>
      <c r="N1087" s="14"/>
      <c r="O1087" s="10" t="s">
        <v>3129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43"/>
        <v>1510333.33</v>
      </c>
      <c r="L1088" s="13">
        <f t="shared" si="44"/>
        <v>1510333.33</v>
      </c>
      <c r="M1088" s="14"/>
      <c r="N1088" s="14"/>
      <c r="O1088" s="10" t="s">
        <v>3132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43"/>
        <v>36000000</v>
      </c>
      <c r="L1089" s="13">
        <f t="shared" si="44"/>
        <v>36000000</v>
      </c>
      <c r="M1089" s="14"/>
      <c r="N1089" s="14"/>
      <c r="O1089" s="10" t="s">
        <v>3129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43"/>
        <v>1041900</v>
      </c>
      <c r="L1090" s="13">
        <f t="shared" si="44"/>
        <v>1041900</v>
      </c>
      <c r="M1090" s="14"/>
      <c r="N1090" s="14"/>
      <c r="O1090" s="10" t="s">
        <v>3133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43"/>
        <v>3693648.21</v>
      </c>
      <c r="L1091" s="13">
        <f t="shared" si="44"/>
        <v>3693648.21</v>
      </c>
      <c r="M1091" s="14"/>
      <c r="N1091" s="14"/>
      <c r="O1091" s="10" t="s">
        <v>3129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43"/>
        <v>2083800</v>
      </c>
      <c r="L1092" s="13">
        <f t="shared" si="44"/>
        <v>2083800</v>
      </c>
      <c r="M1092" s="14"/>
      <c r="N1092" s="14"/>
      <c r="O1092" s="10" t="s">
        <v>3133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43"/>
        <v>7387296.4199999999</v>
      </c>
      <c r="L1093" s="13">
        <f t="shared" si="44"/>
        <v>7387296.4199999999</v>
      </c>
      <c r="M1093" s="14"/>
      <c r="N1093" s="14"/>
      <c r="O1093" s="10" t="s">
        <v>3129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43"/>
        <v>3125700</v>
      </c>
      <c r="L1094" s="13">
        <f t="shared" si="44"/>
        <v>3125700</v>
      </c>
      <c r="M1094" s="14"/>
      <c r="N1094" s="14"/>
      <c r="O1094" s="10" t="s">
        <v>3133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7" si="45">I1095*J1095</f>
        <v>11080944.640000001</v>
      </c>
      <c r="L1095" s="13">
        <f t="shared" si="44"/>
        <v>11080944.640000001</v>
      </c>
      <c r="M1095" s="14"/>
      <c r="N1095" s="14"/>
      <c r="O1095" s="10" t="s">
        <v>3129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3133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3129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45"/>
        <v>757767</v>
      </c>
      <c r="L1098" s="13">
        <f t="shared" si="44"/>
        <v>757767</v>
      </c>
      <c r="M1098" s="14"/>
      <c r="N1098" s="14"/>
      <c r="O1098" s="10" t="s">
        <v>3133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3129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45"/>
        <v>1026013.39</v>
      </c>
      <c r="L1100" s="13">
        <f t="shared" si="44"/>
        <v>1026013.39</v>
      </c>
      <c r="M1100" s="14"/>
      <c r="N1100" s="14"/>
      <c r="O1100" s="10" t="s">
        <v>3133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3129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45"/>
        <v>744000</v>
      </c>
      <c r="L1102" s="13">
        <f t="shared" si="44"/>
        <v>744000</v>
      </c>
      <c r="M1102" s="14"/>
      <c r="N1102" s="14"/>
      <c r="O1102" s="10" t="s">
        <v>3133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3129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3133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3129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45"/>
        <v>1515000</v>
      </c>
      <c r="L1106" s="13">
        <f t="shared" si="44"/>
        <v>1515000</v>
      </c>
      <c r="M1106" s="14"/>
      <c r="N1106" s="14"/>
      <c r="O1106" s="10" t="s">
        <v>3133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45"/>
        <v>6156080.3499999996</v>
      </c>
      <c r="L1107" s="13">
        <f t="shared" si="44"/>
        <v>6156080.3499999996</v>
      </c>
      <c r="M1107" s="14"/>
      <c r="N1107" s="14"/>
      <c r="O1107" s="10" t="s">
        <v>3129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45"/>
        <v>756000</v>
      </c>
      <c r="L1108" s="13">
        <f t="shared" si="44"/>
        <v>756000</v>
      </c>
      <c r="M1108" s="14"/>
      <c r="N1108" s="14"/>
      <c r="O1108" s="10" t="s">
        <v>3133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3129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45"/>
        <v>750000</v>
      </c>
      <c r="L1110" s="13">
        <f t="shared" si="44"/>
        <v>750000</v>
      </c>
      <c r="M1110" s="14"/>
      <c r="N1110" s="14"/>
      <c r="O1110" s="10" t="s">
        <v>3133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3129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45"/>
        <v>757740</v>
      </c>
      <c r="L1112" s="13">
        <f t="shared" si="44"/>
        <v>757740</v>
      </c>
      <c r="M1112" s="14"/>
      <c r="N1112" s="14"/>
      <c r="O1112" s="10" t="s">
        <v>3133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3129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45"/>
        <v>753000</v>
      </c>
      <c r="L1114" s="13">
        <f t="shared" si="44"/>
        <v>753000</v>
      </c>
      <c r="M1114" s="14"/>
      <c r="N1114" s="14"/>
      <c r="O1114" s="10" t="s">
        <v>3133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3129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3133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3129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45"/>
        <v>754500</v>
      </c>
      <c r="L1118" s="13">
        <f t="shared" si="44"/>
        <v>754500</v>
      </c>
      <c r="M1118" s="14"/>
      <c r="N1118" s="14"/>
      <c r="O1118" s="10" t="s">
        <v>3133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3129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45"/>
        <v>1026013.39</v>
      </c>
      <c r="L1120" s="13">
        <f t="shared" si="44"/>
        <v>1026013.39</v>
      </c>
      <c r="M1120" s="14"/>
      <c r="N1120" s="14"/>
      <c r="O1120" s="10" t="s">
        <v>3133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3129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3133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3129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45"/>
        <v>2082000</v>
      </c>
      <c r="L1124" s="13">
        <f t="shared" si="44"/>
        <v>2082000</v>
      </c>
      <c r="M1124" s="14"/>
      <c r="N1124" s="14"/>
      <c r="O1124" s="10" t="s">
        <v>3133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45"/>
        <v>7387296.4199999999</v>
      </c>
      <c r="L1125" s="13">
        <f t="shared" si="44"/>
        <v>7387296.4199999999</v>
      </c>
      <c r="M1125" s="14"/>
      <c r="N1125" s="14"/>
      <c r="O1125" s="10" t="s">
        <v>3129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45"/>
        <v>756000</v>
      </c>
      <c r="L1126" s="13">
        <f t="shared" si="44"/>
        <v>756000</v>
      </c>
      <c r="M1126" s="14"/>
      <c r="N1126" s="14"/>
      <c r="O1126" s="10" t="s">
        <v>3133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45"/>
        <v>3078040.17</v>
      </c>
      <c r="L1127" s="13">
        <f t="shared" si="44"/>
        <v>3078040.17</v>
      </c>
      <c r="M1127" s="14"/>
      <c r="N1127" s="14"/>
      <c r="O1127" s="10" t="s">
        <v>3129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45"/>
        <v>1332823.52</v>
      </c>
      <c r="L1128" s="13">
        <f t="shared" si="44"/>
        <v>1332823.52</v>
      </c>
      <c r="M1128" s="14"/>
      <c r="N1128" s="14"/>
      <c r="O1128" s="10" t="s">
        <v>3133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45"/>
        <v>23563765.090000004</v>
      </c>
      <c r="L1129" s="13">
        <f t="shared" ref="L1129:L1191" si="46">K1129</f>
        <v>23563765.090000004</v>
      </c>
      <c r="M1129" s="14"/>
      <c r="N1129" s="14"/>
      <c r="O1129" s="10" t="s">
        <v>3133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45"/>
        <v>66071932.960000016</v>
      </c>
      <c r="L1130" s="13">
        <f t="shared" si="46"/>
        <v>66071932.960000016</v>
      </c>
      <c r="M1130" s="14"/>
      <c r="N1130" s="14"/>
      <c r="O1130" s="10" t="s">
        <v>3130</v>
      </c>
    </row>
    <row r="1131" spans="2:15" ht="60" x14ac:dyDescent="0.2">
      <c r="B1131" s="10" t="s">
        <v>185</v>
      </c>
      <c r="C1131" s="10" t="s">
        <v>2198</v>
      </c>
      <c r="D1131" s="10" t="s">
        <v>2174</v>
      </c>
      <c r="E1131" s="10" t="s">
        <v>2597</v>
      </c>
      <c r="F1131" s="10" t="s">
        <v>3044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45"/>
        <v>171008.92</v>
      </c>
      <c r="L1131" s="13">
        <f t="shared" si="46"/>
        <v>171008.92</v>
      </c>
      <c r="M1131" s="14"/>
      <c r="N1131" s="14"/>
      <c r="O1131" s="10" t="s">
        <v>3132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675</v>
      </c>
      <c r="F1132" s="10" t="s">
        <v>676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45"/>
        <v>2733090.17</v>
      </c>
      <c r="L1132" s="13">
        <f t="shared" si="46"/>
        <v>2733090.17</v>
      </c>
      <c r="M1132" s="14"/>
      <c r="N1132" s="14"/>
      <c r="O1132" s="10" t="s">
        <v>3129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2598</v>
      </c>
      <c r="F1133" s="10" t="s">
        <v>674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45"/>
        <v>706200</v>
      </c>
      <c r="L1133" s="13">
        <f t="shared" si="46"/>
        <v>706200</v>
      </c>
      <c r="M1133" s="14"/>
      <c r="N1133" s="14"/>
      <c r="O1133" s="10" t="s">
        <v>3129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675</v>
      </c>
      <c r="F1134" s="10" t="s">
        <v>676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45"/>
        <v>2680542.85</v>
      </c>
      <c r="L1134" s="13">
        <f t="shared" si="46"/>
        <v>2680542.85</v>
      </c>
      <c r="M1134" s="14"/>
      <c r="N1134" s="14"/>
      <c r="O1134" s="10" t="s">
        <v>3129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675</v>
      </c>
      <c r="F1135" s="10" t="s">
        <v>676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45"/>
        <v>3464659.82</v>
      </c>
      <c r="L1135" s="13">
        <f t="shared" si="46"/>
        <v>3464659.82</v>
      </c>
      <c r="M1135" s="14"/>
      <c r="N1135" s="14"/>
      <c r="O1135" s="10" t="s">
        <v>3129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675</v>
      </c>
      <c r="F1136" s="10" t="s">
        <v>676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45"/>
        <v>7833898.21</v>
      </c>
      <c r="L1136" s="13">
        <f t="shared" si="46"/>
        <v>7833898.21</v>
      </c>
      <c r="M1136" s="14"/>
      <c r="N1136" s="14"/>
      <c r="O1136" s="10" t="s">
        <v>3129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675</v>
      </c>
      <c r="F1137" s="10" t="s">
        <v>676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45"/>
        <v>3177900</v>
      </c>
      <c r="L1137" s="13">
        <f t="shared" si="46"/>
        <v>3177900</v>
      </c>
      <c r="M1137" s="14"/>
      <c r="N1137" s="14"/>
      <c r="O1137" s="10" t="s">
        <v>3129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677</v>
      </c>
      <c r="F1138" s="10" t="s">
        <v>678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45"/>
        <v>8323101.7800000003</v>
      </c>
      <c r="L1138" s="13">
        <f t="shared" si="46"/>
        <v>8323101.7800000003</v>
      </c>
      <c r="M1138" s="14"/>
      <c r="N1138" s="14"/>
      <c r="O1138" s="10" t="s">
        <v>3129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679</v>
      </c>
      <c r="F1139" s="10" t="s">
        <v>680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45"/>
        <v>3409019.64</v>
      </c>
      <c r="L1139" s="13">
        <f t="shared" si="46"/>
        <v>3409019.64</v>
      </c>
      <c r="M1139" s="14"/>
      <c r="N1139" s="14"/>
      <c r="O1139" s="10" t="s">
        <v>3129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45"/>
        <v>6010.71</v>
      </c>
      <c r="L1140" s="13">
        <f t="shared" si="46"/>
        <v>6010.71</v>
      </c>
      <c r="M1140" s="14"/>
      <c r="N1140" s="14"/>
      <c r="O1140" s="10" t="s">
        <v>3133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45"/>
        <v>5679.46</v>
      </c>
      <c r="L1141" s="13">
        <f t="shared" si="46"/>
        <v>5679.46</v>
      </c>
      <c r="M1141" s="14"/>
      <c r="N1141" s="14"/>
      <c r="O1141" s="10" t="s">
        <v>3133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3133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45"/>
        <v>5464.28</v>
      </c>
      <c r="L1143" s="13">
        <f t="shared" si="46"/>
        <v>5464.28</v>
      </c>
      <c r="M1143" s="14"/>
      <c r="N1143" s="14"/>
      <c r="O1143" s="10" t="s">
        <v>3133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45"/>
        <v>5961.6</v>
      </c>
      <c r="L1144" s="13">
        <f t="shared" si="46"/>
        <v>5961.6</v>
      </c>
      <c r="M1144" s="14"/>
      <c r="N1144" s="14"/>
      <c r="O1144" s="10" t="s">
        <v>3133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45"/>
        <v>5058.92</v>
      </c>
      <c r="L1145" s="13">
        <f t="shared" si="46"/>
        <v>5058.92</v>
      </c>
      <c r="M1145" s="14"/>
      <c r="N1145" s="14"/>
      <c r="O1145" s="10" t="s">
        <v>3133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1133</v>
      </c>
      <c r="F1146" s="10" t="s">
        <v>1134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45"/>
        <v>4967.8500000000004</v>
      </c>
      <c r="L1146" s="13">
        <f t="shared" si="46"/>
        <v>4967.8500000000004</v>
      </c>
      <c r="M1146" s="14"/>
      <c r="N1146" s="14"/>
      <c r="O1146" s="10" t="s">
        <v>3133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1137</v>
      </c>
      <c r="F1147" s="10" t="s">
        <v>1138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3133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1135</v>
      </c>
      <c r="F1148" s="10" t="s">
        <v>1136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45"/>
        <v>10508.92</v>
      </c>
      <c r="L1148" s="13">
        <f t="shared" si="46"/>
        <v>10508.92</v>
      </c>
      <c r="M1148" s="14"/>
      <c r="N1148" s="14"/>
      <c r="O1148" s="10" t="s">
        <v>3133</v>
      </c>
    </row>
    <row r="1149" spans="2:15" ht="120" x14ac:dyDescent="0.2">
      <c r="B1149" s="10" t="s">
        <v>311</v>
      </c>
      <c r="C1149" s="10" t="s">
        <v>55</v>
      </c>
      <c r="D1149" s="10" t="s">
        <v>54</v>
      </c>
      <c r="E1149" s="10" t="s">
        <v>716</v>
      </c>
      <c r="F1149" s="10" t="s">
        <v>717</v>
      </c>
      <c r="G1149" s="10" t="s">
        <v>300</v>
      </c>
      <c r="H1149" s="10" t="s">
        <v>301</v>
      </c>
      <c r="I1149" s="11">
        <v>1</v>
      </c>
      <c r="J1149" s="12">
        <v>1240000</v>
      </c>
      <c r="K1149" s="12">
        <f t="shared" si="45"/>
        <v>1240000</v>
      </c>
      <c r="L1149" s="13">
        <f t="shared" si="46"/>
        <v>1240000</v>
      </c>
      <c r="M1149" s="14"/>
      <c r="N1149" s="14"/>
      <c r="O1149" s="10" t="s">
        <v>3129</v>
      </c>
    </row>
    <row r="1150" spans="2:15" ht="75" x14ac:dyDescent="0.2">
      <c r="B1150" s="10" t="s">
        <v>311</v>
      </c>
      <c r="C1150" s="10" t="s">
        <v>55</v>
      </c>
      <c r="D1150" s="10" t="s">
        <v>54</v>
      </c>
      <c r="E1150" s="10" t="s">
        <v>421</v>
      </c>
      <c r="F1150" s="10" t="s">
        <v>422</v>
      </c>
      <c r="G1150" s="10" t="s">
        <v>298</v>
      </c>
      <c r="H1150" s="10" t="s">
        <v>301</v>
      </c>
      <c r="I1150" s="11">
        <v>1</v>
      </c>
      <c r="J1150" s="12">
        <v>9365756.8100000005</v>
      </c>
      <c r="K1150" s="12">
        <f t="shared" si="45"/>
        <v>9365756.8100000005</v>
      </c>
      <c r="L1150" s="13">
        <f t="shared" si="46"/>
        <v>9365756.8100000005</v>
      </c>
      <c r="M1150" s="14"/>
      <c r="N1150" s="14"/>
      <c r="O1150" s="10" t="s">
        <v>3131</v>
      </c>
    </row>
    <row r="1151" spans="2:15" ht="120" x14ac:dyDescent="0.2">
      <c r="B1151" s="10" t="s">
        <v>311</v>
      </c>
      <c r="C1151" s="10" t="s">
        <v>55</v>
      </c>
      <c r="D1151" s="10" t="s">
        <v>54</v>
      </c>
      <c r="E1151" s="10" t="s">
        <v>714</v>
      </c>
      <c r="F1151" s="10" t="s">
        <v>715</v>
      </c>
      <c r="G1151" s="10" t="s">
        <v>300</v>
      </c>
      <c r="H1151" s="10" t="s">
        <v>301</v>
      </c>
      <c r="I1151" s="11">
        <v>1</v>
      </c>
      <c r="J1151" s="12">
        <v>1433035.71</v>
      </c>
      <c r="K1151" s="12">
        <f t="shared" si="45"/>
        <v>1433035.71</v>
      </c>
      <c r="L1151" s="13">
        <f t="shared" si="46"/>
        <v>1433035.71</v>
      </c>
      <c r="M1151" s="14"/>
      <c r="N1151" s="14"/>
      <c r="O1151" s="10" t="s">
        <v>3129</v>
      </c>
    </row>
    <row r="1152" spans="2:15" ht="75" x14ac:dyDescent="0.2">
      <c r="B1152" s="10" t="s">
        <v>311</v>
      </c>
      <c r="C1152" s="10" t="s">
        <v>2199</v>
      </c>
      <c r="D1152" s="10" t="s">
        <v>2175</v>
      </c>
      <c r="E1152" s="10" t="s">
        <v>2599</v>
      </c>
      <c r="F1152" s="10" t="s">
        <v>3045</v>
      </c>
      <c r="G1152" s="10" t="s">
        <v>298</v>
      </c>
      <c r="H1152" s="10" t="s">
        <v>301</v>
      </c>
      <c r="I1152" s="11">
        <v>1</v>
      </c>
      <c r="J1152" s="12">
        <v>3654000</v>
      </c>
      <c r="K1152" s="12">
        <f t="shared" si="45"/>
        <v>3654000</v>
      </c>
      <c r="L1152" s="13">
        <f t="shared" si="46"/>
        <v>3654000</v>
      </c>
      <c r="M1152" s="14"/>
      <c r="N1152" s="14"/>
      <c r="O1152" s="10" t="s">
        <v>3133</v>
      </c>
    </row>
    <row r="1153" spans="2:15" ht="210" x14ac:dyDescent="0.2">
      <c r="B1153" s="10" t="s">
        <v>311</v>
      </c>
      <c r="C1153" s="10" t="s">
        <v>69</v>
      </c>
      <c r="D1153" s="10" t="s">
        <v>68</v>
      </c>
      <c r="E1153" s="10" t="s">
        <v>437</v>
      </c>
      <c r="F1153" s="10" t="s">
        <v>438</v>
      </c>
      <c r="G1153" s="10" t="s">
        <v>2</v>
      </c>
      <c r="H1153" s="10" t="s">
        <v>301</v>
      </c>
      <c r="I1153" s="11">
        <v>1</v>
      </c>
      <c r="J1153" s="12">
        <v>174375000</v>
      </c>
      <c r="K1153" s="12">
        <f t="shared" si="45"/>
        <v>174375000</v>
      </c>
      <c r="L1153" s="13">
        <f t="shared" si="46"/>
        <v>174375000</v>
      </c>
      <c r="M1153" s="14"/>
      <c r="N1153" s="14"/>
      <c r="O1153" s="10" t="s">
        <v>3133</v>
      </c>
    </row>
    <row r="1154" spans="2:15" ht="135" x14ac:dyDescent="0.2">
      <c r="B1154" s="10" t="s">
        <v>311</v>
      </c>
      <c r="C1154" s="10" t="s">
        <v>57</v>
      </c>
      <c r="D1154" s="10" t="s">
        <v>56</v>
      </c>
      <c r="E1154" s="10" t="s">
        <v>2600</v>
      </c>
      <c r="F1154" s="10" t="s">
        <v>3046</v>
      </c>
      <c r="G1154" s="10" t="s">
        <v>2</v>
      </c>
      <c r="H1154" s="10" t="s">
        <v>301</v>
      </c>
      <c r="I1154" s="11">
        <v>1</v>
      </c>
      <c r="J1154" s="12">
        <v>73723577.670000002</v>
      </c>
      <c r="K1154" s="12">
        <f t="shared" si="45"/>
        <v>73723577.670000002</v>
      </c>
      <c r="L1154" s="13">
        <f t="shared" si="46"/>
        <v>73723577.670000002</v>
      </c>
      <c r="M1154" s="14"/>
      <c r="N1154" s="14"/>
      <c r="O1154" s="10" t="s">
        <v>3133</v>
      </c>
    </row>
    <row r="1155" spans="2:15" ht="105" x14ac:dyDescent="0.2">
      <c r="B1155" s="10" t="s">
        <v>311</v>
      </c>
      <c r="C1155" s="10" t="s">
        <v>57</v>
      </c>
      <c r="D1155" s="10" t="s">
        <v>56</v>
      </c>
      <c r="E1155" s="10" t="s">
        <v>423</v>
      </c>
      <c r="F1155" s="10" t="s">
        <v>424</v>
      </c>
      <c r="G1155" s="10" t="s">
        <v>300</v>
      </c>
      <c r="H1155" s="10" t="s">
        <v>301</v>
      </c>
      <c r="I1155" s="11">
        <v>1</v>
      </c>
      <c r="J1155" s="12">
        <v>740489.67</v>
      </c>
      <c r="K1155" s="12">
        <f t="shared" si="45"/>
        <v>740489.67</v>
      </c>
      <c r="L1155" s="13">
        <f t="shared" si="46"/>
        <v>740489.67</v>
      </c>
      <c r="M1155" s="14"/>
      <c r="N1155" s="14"/>
      <c r="O1155" s="10" t="s">
        <v>3133</v>
      </c>
    </row>
    <row r="1156" spans="2:15" ht="90" x14ac:dyDescent="0.2">
      <c r="B1156" s="10" t="s">
        <v>311</v>
      </c>
      <c r="C1156" s="10" t="s">
        <v>57</v>
      </c>
      <c r="D1156" s="10" t="s">
        <v>56</v>
      </c>
      <c r="E1156" s="10" t="s">
        <v>425</v>
      </c>
      <c r="F1156" s="10" t="s">
        <v>426</v>
      </c>
      <c r="G1156" s="10" t="s">
        <v>300</v>
      </c>
      <c r="H1156" s="10" t="s">
        <v>301</v>
      </c>
      <c r="I1156" s="11">
        <v>1</v>
      </c>
      <c r="J1156" s="12">
        <v>174827.81</v>
      </c>
      <c r="K1156" s="12">
        <f t="shared" si="45"/>
        <v>174827.81</v>
      </c>
      <c r="L1156" s="13">
        <f t="shared" si="46"/>
        <v>174827.81</v>
      </c>
      <c r="M1156" s="14"/>
      <c r="N1156" s="14"/>
      <c r="O1156" s="10" t="s">
        <v>3131</v>
      </c>
    </row>
    <row r="1157" spans="2:15" ht="135" x14ac:dyDescent="0.2">
      <c r="B1157" s="10" t="s">
        <v>311</v>
      </c>
      <c r="C1157" s="10" t="s">
        <v>57</v>
      </c>
      <c r="D1157" s="10" t="s">
        <v>56</v>
      </c>
      <c r="E1157" s="10" t="s">
        <v>323</v>
      </c>
      <c r="F1157" s="10" t="s">
        <v>324</v>
      </c>
      <c r="G1157" s="10" t="s">
        <v>2</v>
      </c>
      <c r="H1157" s="10" t="s">
        <v>301</v>
      </c>
      <c r="I1157" s="11">
        <v>1</v>
      </c>
      <c r="J1157" s="12">
        <v>21717320.530000001</v>
      </c>
      <c r="K1157" s="12">
        <f t="shared" si="45"/>
        <v>21717320.530000001</v>
      </c>
      <c r="L1157" s="13">
        <f t="shared" si="46"/>
        <v>21717320.530000001</v>
      </c>
      <c r="M1157" s="14"/>
      <c r="N1157" s="14"/>
      <c r="O1157" s="10" t="s">
        <v>3133</v>
      </c>
    </row>
    <row r="1158" spans="2:15" ht="90" x14ac:dyDescent="0.2">
      <c r="B1158" s="10" t="s">
        <v>311</v>
      </c>
      <c r="C1158" s="10" t="s">
        <v>11</v>
      </c>
      <c r="D1158" s="10" t="s">
        <v>10</v>
      </c>
      <c r="E1158" s="10" t="s">
        <v>2601</v>
      </c>
      <c r="F1158" s="10" t="s">
        <v>3047</v>
      </c>
      <c r="G1158" s="10" t="s">
        <v>298</v>
      </c>
      <c r="H1158" s="10" t="s">
        <v>301</v>
      </c>
      <c r="I1158" s="11">
        <v>1</v>
      </c>
      <c r="J1158" s="12">
        <v>3018809.82</v>
      </c>
      <c r="K1158" s="12">
        <f t="shared" ref="K1158:K1221" si="47">I1158*J1158</f>
        <v>3018809.82</v>
      </c>
      <c r="L1158" s="13">
        <f t="shared" si="46"/>
        <v>3018809.82</v>
      </c>
      <c r="M1158" s="14"/>
      <c r="N1158" s="14"/>
      <c r="O1158" s="10" t="s">
        <v>3129</v>
      </c>
    </row>
    <row r="1159" spans="2:15" ht="120" x14ac:dyDescent="0.2">
      <c r="B1159" s="10" t="s">
        <v>311</v>
      </c>
      <c r="C1159" s="10" t="s">
        <v>11</v>
      </c>
      <c r="D1159" s="10" t="s">
        <v>10</v>
      </c>
      <c r="E1159" s="10" t="s">
        <v>2602</v>
      </c>
      <c r="F1159" s="10" t="s">
        <v>3048</v>
      </c>
      <c r="G1159" s="10" t="s">
        <v>298</v>
      </c>
      <c r="H1159" s="10" t="s">
        <v>301</v>
      </c>
      <c r="I1159" s="11">
        <v>1</v>
      </c>
      <c r="J1159" s="12">
        <v>4010714.28</v>
      </c>
      <c r="K1159" s="12">
        <f t="shared" si="47"/>
        <v>4010714.28</v>
      </c>
      <c r="L1159" s="13">
        <f t="shared" si="46"/>
        <v>4010714.28</v>
      </c>
      <c r="M1159" s="14"/>
      <c r="N1159" s="14"/>
      <c r="O1159" s="10" t="s">
        <v>3131</v>
      </c>
    </row>
    <row r="1160" spans="2:15" ht="210" x14ac:dyDescent="0.2">
      <c r="B1160" s="10" t="s">
        <v>311</v>
      </c>
      <c r="C1160" s="10" t="s">
        <v>11</v>
      </c>
      <c r="D1160" s="10" t="s">
        <v>10</v>
      </c>
      <c r="E1160" s="10" t="s">
        <v>2603</v>
      </c>
      <c r="F1160" s="10" t="s">
        <v>3049</v>
      </c>
      <c r="G1160" s="10" t="s">
        <v>2</v>
      </c>
      <c r="H1160" s="10" t="s">
        <v>301</v>
      </c>
      <c r="I1160" s="11">
        <v>1</v>
      </c>
      <c r="J1160" s="12">
        <v>14308035.710000001</v>
      </c>
      <c r="K1160" s="12">
        <f t="shared" si="47"/>
        <v>14308035.710000001</v>
      </c>
      <c r="L1160" s="13">
        <f t="shared" si="46"/>
        <v>14308035.710000001</v>
      </c>
      <c r="M1160" s="14"/>
      <c r="N1160" s="14"/>
      <c r="O1160" s="10" t="s">
        <v>3130</v>
      </c>
    </row>
    <row r="1161" spans="2:15" ht="75" x14ac:dyDescent="0.2">
      <c r="B1161" s="10" t="s">
        <v>311</v>
      </c>
      <c r="C1161" s="10" t="s">
        <v>13</v>
      </c>
      <c r="D1161" s="10" t="s">
        <v>12</v>
      </c>
      <c r="E1161" s="10" t="s">
        <v>427</v>
      </c>
      <c r="F1161" s="10" t="s">
        <v>428</v>
      </c>
      <c r="G1161" s="10" t="s">
        <v>300</v>
      </c>
      <c r="H1161" s="10" t="s">
        <v>301</v>
      </c>
      <c r="I1161" s="11">
        <v>1</v>
      </c>
      <c r="J1161" s="12">
        <v>70620</v>
      </c>
      <c r="K1161" s="12">
        <f t="shared" si="47"/>
        <v>70620</v>
      </c>
      <c r="L1161" s="13">
        <f t="shared" si="46"/>
        <v>70620</v>
      </c>
      <c r="M1161" s="14"/>
      <c r="N1161" s="14"/>
      <c r="O1161" s="10" t="s">
        <v>3130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2604</v>
      </c>
      <c r="F1162" s="10" t="s">
        <v>3050</v>
      </c>
      <c r="G1162" s="10" t="s">
        <v>2</v>
      </c>
      <c r="H1162" s="10" t="s">
        <v>301</v>
      </c>
      <c r="I1162" s="11">
        <v>1</v>
      </c>
      <c r="J1162" s="12">
        <v>23643943.75</v>
      </c>
      <c r="K1162" s="12">
        <f t="shared" si="47"/>
        <v>23643943.75</v>
      </c>
      <c r="L1162" s="13">
        <f t="shared" si="46"/>
        <v>23643943.75</v>
      </c>
      <c r="M1162" s="14"/>
      <c r="N1162" s="14"/>
      <c r="O1162" s="10" t="s">
        <v>3133</v>
      </c>
    </row>
    <row r="1163" spans="2:15" ht="60" x14ac:dyDescent="0.2">
      <c r="B1163" s="10" t="s">
        <v>311</v>
      </c>
      <c r="C1163" s="10" t="s">
        <v>176</v>
      </c>
      <c r="D1163" s="10" t="s">
        <v>175</v>
      </c>
      <c r="E1163" s="10" t="s">
        <v>681</v>
      </c>
      <c r="F1163" s="10" t="s">
        <v>682</v>
      </c>
      <c r="G1163" s="10" t="s">
        <v>2</v>
      </c>
      <c r="H1163" s="10" t="s">
        <v>301</v>
      </c>
      <c r="I1163" s="11">
        <v>1</v>
      </c>
      <c r="J1163" s="12">
        <v>2199320.5299999998</v>
      </c>
      <c r="K1163" s="12">
        <f t="shared" si="47"/>
        <v>2199320.5299999998</v>
      </c>
      <c r="L1163" s="13">
        <f t="shared" si="46"/>
        <v>2199320.5299999998</v>
      </c>
      <c r="M1163" s="14"/>
      <c r="N1163" s="14"/>
      <c r="O1163" s="10" t="s">
        <v>3130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681</v>
      </c>
      <c r="F1164" s="10" t="s">
        <v>682</v>
      </c>
      <c r="G1164" s="10" t="s">
        <v>2</v>
      </c>
      <c r="H1164" s="10" t="s">
        <v>301</v>
      </c>
      <c r="I1164" s="11">
        <v>1</v>
      </c>
      <c r="J1164" s="12">
        <v>9973541.0700000003</v>
      </c>
      <c r="K1164" s="12">
        <f t="shared" si="47"/>
        <v>9973541.0700000003</v>
      </c>
      <c r="L1164" s="13">
        <f t="shared" si="46"/>
        <v>9973541.0700000003</v>
      </c>
      <c r="M1164" s="14"/>
      <c r="N1164" s="14"/>
      <c r="O1164" s="10" t="s">
        <v>3130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681</v>
      </c>
      <c r="F1165" s="10" t="s">
        <v>682</v>
      </c>
      <c r="G1165" s="10" t="s">
        <v>2</v>
      </c>
      <c r="H1165" s="10" t="s">
        <v>301</v>
      </c>
      <c r="I1165" s="11">
        <v>1</v>
      </c>
      <c r="J1165" s="12">
        <v>3891946.42</v>
      </c>
      <c r="K1165" s="12">
        <f t="shared" si="47"/>
        <v>3891946.42</v>
      </c>
      <c r="L1165" s="13">
        <f t="shared" si="46"/>
        <v>3891946.42</v>
      </c>
      <c r="M1165" s="14"/>
      <c r="N1165" s="14"/>
      <c r="O1165" s="10" t="s">
        <v>3130</v>
      </c>
    </row>
    <row r="1166" spans="2:15" ht="120" x14ac:dyDescent="0.2">
      <c r="B1166" s="10" t="s">
        <v>311</v>
      </c>
      <c r="C1166" s="10" t="s">
        <v>178</v>
      </c>
      <c r="D1166" s="10" t="s">
        <v>177</v>
      </c>
      <c r="E1166" s="10" t="s">
        <v>683</v>
      </c>
      <c r="F1166" s="10" t="s">
        <v>684</v>
      </c>
      <c r="G1166" s="10" t="s">
        <v>2</v>
      </c>
      <c r="H1166" s="10" t="s">
        <v>301</v>
      </c>
      <c r="I1166" s="11">
        <v>1</v>
      </c>
      <c r="J1166" s="12">
        <v>33555200</v>
      </c>
      <c r="K1166" s="12">
        <f t="shared" si="47"/>
        <v>33555200</v>
      </c>
      <c r="L1166" s="13">
        <f t="shared" si="46"/>
        <v>33555200</v>
      </c>
      <c r="M1166" s="14"/>
      <c r="N1166" s="14"/>
      <c r="O1166" s="10" t="s">
        <v>3130</v>
      </c>
    </row>
    <row r="1167" spans="2:15" ht="75" x14ac:dyDescent="0.2">
      <c r="B1167" s="10" t="s">
        <v>185</v>
      </c>
      <c r="C1167" s="10" t="s">
        <v>243</v>
      </c>
      <c r="D1167" s="10" t="s">
        <v>242</v>
      </c>
      <c r="E1167" s="10" t="s">
        <v>2605</v>
      </c>
      <c r="F1167" s="10" t="s">
        <v>3051</v>
      </c>
      <c r="G1167" s="10" t="s">
        <v>300</v>
      </c>
      <c r="H1167" s="10" t="s">
        <v>301</v>
      </c>
      <c r="I1167" s="11">
        <v>1</v>
      </c>
      <c r="J1167" s="12">
        <v>256800</v>
      </c>
      <c r="K1167" s="12">
        <f t="shared" si="47"/>
        <v>256800</v>
      </c>
      <c r="L1167" s="13">
        <f t="shared" si="46"/>
        <v>256800</v>
      </c>
      <c r="M1167" s="14"/>
      <c r="N1167" s="14"/>
      <c r="O1167" s="10" t="s">
        <v>3130</v>
      </c>
    </row>
    <row r="1168" spans="2:15" ht="90" x14ac:dyDescent="0.2">
      <c r="B1168" s="10" t="s">
        <v>311</v>
      </c>
      <c r="C1168" s="10" t="s">
        <v>180</v>
      </c>
      <c r="D1168" s="10" t="s">
        <v>179</v>
      </c>
      <c r="E1168" s="10" t="s">
        <v>685</v>
      </c>
      <c r="F1168" s="10" t="s">
        <v>686</v>
      </c>
      <c r="G1168" s="10" t="s">
        <v>2</v>
      </c>
      <c r="H1168" s="10" t="s">
        <v>301</v>
      </c>
      <c r="I1168" s="11">
        <v>1</v>
      </c>
      <c r="J1168" s="12">
        <v>1742400</v>
      </c>
      <c r="K1168" s="12">
        <f t="shared" si="47"/>
        <v>1742400</v>
      </c>
      <c r="L1168" s="13">
        <f t="shared" si="46"/>
        <v>1742400</v>
      </c>
      <c r="M1168" s="14"/>
      <c r="N1168" s="14"/>
      <c r="O1168" s="10" t="s">
        <v>3129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685</v>
      </c>
      <c r="F1169" s="10" t="s">
        <v>686</v>
      </c>
      <c r="G1169" s="10" t="s">
        <v>2</v>
      </c>
      <c r="H1169" s="10" t="s">
        <v>301</v>
      </c>
      <c r="I1169" s="11">
        <v>1</v>
      </c>
      <c r="J1169" s="12">
        <v>9600000</v>
      </c>
      <c r="K1169" s="12">
        <f t="shared" si="47"/>
        <v>9600000</v>
      </c>
      <c r="L1169" s="13">
        <f t="shared" si="46"/>
        <v>9600000</v>
      </c>
      <c r="M1169" s="14"/>
      <c r="N1169" s="14"/>
      <c r="O1169" s="10" t="s">
        <v>3129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685</v>
      </c>
      <c r="F1170" s="10" t="s">
        <v>686</v>
      </c>
      <c r="G1170" s="10" t="s">
        <v>2</v>
      </c>
      <c r="H1170" s="10" t="s">
        <v>301</v>
      </c>
      <c r="I1170" s="11">
        <v>1</v>
      </c>
      <c r="J1170" s="12">
        <v>1907000</v>
      </c>
      <c r="K1170" s="12">
        <f t="shared" si="47"/>
        <v>1907000</v>
      </c>
      <c r="L1170" s="13">
        <f t="shared" si="46"/>
        <v>1907000</v>
      </c>
      <c r="M1170" s="14"/>
      <c r="N1170" s="14"/>
      <c r="O1170" s="10" t="s">
        <v>3129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685</v>
      </c>
      <c r="F1171" s="10" t="s">
        <v>686</v>
      </c>
      <c r="G1171" s="10" t="s">
        <v>2</v>
      </c>
      <c r="H1171" s="10" t="s">
        <v>301</v>
      </c>
      <c r="I1171" s="11">
        <v>1</v>
      </c>
      <c r="J1171" s="12">
        <v>2009928.57</v>
      </c>
      <c r="K1171" s="12">
        <f t="shared" si="47"/>
        <v>2009928.57</v>
      </c>
      <c r="L1171" s="13">
        <f t="shared" si="46"/>
        <v>2009928.57</v>
      </c>
      <c r="M1171" s="14"/>
      <c r="N1171" s="14"/>
      <c r="O1171" s="10" t="s">
        <v>3129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685</v>
      </c>
      <c r="F1172" s="10" t="s">
        <v>686</v>
      </c>
      <c r="G1172" s="10" t="s">
        <v>2</v>
      </c>
      <c r="H1172" s="10" t="s">
        <v>301</v>
      </c>
      <c r="I1172" s="11">
        <v>1</v>
      </c>
      <c r="J1172" s="12">
        <v>1441866.96</v>
      </c>
      <c r="K1172" s="12">
        <f t="shared" si="47"/>
        <v>1441866.96</v>
      </c>
      <c r="L1172" s="13">
        <f t="shared" si="46"/>
        <v>1441866.96</v>
      </c>
      <c r="M1172" s="14"/>
      <c r="N1172" s="14"/>
      <c r="O1172" s="10" t="s">
        <v>3129</v>
      </c>
    </row>
    <row r="1173" spans="2:15" ht="60" x14ac:dyDescent="0.2">
      <c r="B1173" s="10" t="s">
        <v>311</v>
      </c>
      <c r="C1173" s="10" t="s">
        <v>59</v>
      </c>
      <c r="D1173" s="10" t="s">
        <v>58</v>
      </c>
      <c r="E1173" s="10" t="s">
        <v>429</v>
      </c>
      <c r="F1173" s="10" t="s">
        <v>430</v>
      </c>
      <c r="G1173" s="10" t="s">
        <v>300</v>
      </c>
      <c r="H1173" s="10" t="s">
        <v>301</v>
      </c>
      <c r="I1173" s="11">
        <v>1</v>
      </c>
      <c r="J1173" s="12">
        <v>75791.66</v>
      </c>
      <c r="K1173" s="12">
        <f t="shared" si="47"/>
        <v>75791.66</v>
      </c>
      <c r="L1173" s="13">
        <f t="shared" si="46"/>
        <v>75791.66</v>
      </c>
      <c r="M1173" s="14"/>
      <c r="N1173" s="14"/>
      <c r="O1173" s="10" t="s">
        <v>3131</v>
      </c>
    </row>
    <row r="1174" spans="2:15" ht="90" x14ac:dyDescent="0.2">
      <c r="B1174" s="10" t="s">
        <v>311</v>
      </c>
      <c r="C1174" s="10" t="s">
        <v>139</v>
      </c>
      <c r="D1174" s="10" t="s">
        <v>138</v>
      </c>
      <c r="E1174" s="10" t="s">
        <v>2606</v>
      </c>
      <c r="F1174" s="10" t="s">
        <v>3052</v>
      </c>
      <c r="G1174" s="10" t="s">
        <v>299</v>
      </c>
      <c r="H1174" s="10" t="s">
        <v>301</v>
      </c>
      <c r="I1174" s="11">
        <v>1</v>
      </c>
      <c r="J1174" s="12">
        <v>2940000</v>
      </c>
      <c r="K1174" s="12">
        <f t="shared" si="47"/>
        <v>2940000</v>
      </c>
      <c r="L1174" s="13">
        <f t="shared" si="46"/>
        <v>2940000</v>
      </c>
      <c r="M1174" s="14"/>
      <c r="N1174" s="14"/>
      <c r="O1174" s="10" t="s">
        <v>3133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586</v>
      </c>
      <c r="F1175" s="10" t="s">
        <v>3052</v>
      </c>
      <c r="G1175" s="10" t="s">
        <v>2</v>
      </c>
      <c r="H1175" s="10" t="s">
        <v>301</v>
      </c>
      <c r="I1175" s="11">
        <v>1</v>
      </c>
      <c r="J1175" s="12">
        <v>9437400</v>
      </c>
      <c r="K1175" s="12">
        <f t="shared" si="47"/>
        <v>9437400</v>
      </c>
      <c r="L1175" s="13">
        <f t="shared" si="46"/>
        <v>9437400</v>
      </c>
      <c r="M1175" s="14"/>
      <c r="N1175" s="14"/>
      <c r="O1175" s="10" t="s">
        <v>3129</v>
      </c>
    </row>
    <row r="1176" spans="2:15" ht="120" x14ac:dyDescent="0.2">
      <c r="B1176" s="10" t="s">
        <v>311</v>
      </c>
      <c r="C1176" s="10" t="s">
        <v>139</v>
      </c>
      <c r="D1176" s="10" t="s">
        <v>138</v>
      </c>
      <c r="E1176" s="10" t="s">
        <v>2607</v>
      </c>
      <c r="F1176" s="10" t="s">
        <v>3053</v>
      </c>
      <c r="G1176" s="10" t="s">
        <v>2</v>
      </c>
      <c r="H1176" s="10" t="s">
        <v>301</v>
      </c>
      <c r="I1176" s="11">
        <v>1</v>
      </c>
      <c r="J1176" s="12">
        <v>1149942.8500000001</v>
      </c>
      <c r="K1176" s="12">
        <f t="shared" si="47"/>
        <v>1149942.8500000001</v>
      </c>
      <c r="L1176" s="13">
        <f t="shared" si="46"/>
        <v>1149942.8500000001</v>
      </c>
      <c r="M1176" s="14"/>
      <c r="N1176" s="14"/>
      <c r="O1176" s="10" t="s">
        <v>3133</v>
      </c>
    </row>
    <row r="1177" spans="2:15" ht="90" x14ac:dyDescent="0.2">
      <c r="B1177" s="10" t="s">
        <v>311</v>
      </c>
      <c r="C1177" s="10" t="s">
        <v>139</v>
      </c>
      <c r="D1177" s="10" t="s">
        <v>138</v>
      </c>
      <c r="E1177" s="10" t="s">
        <v>587</v>
      </c>
      <c r="F1177" s="10" t="s">
        <v>588</v>
      </c>
      <c r="G1177" s="10" t="s">
        <v>299</v>
      </c>
      <c r="H1177" s="10" t="s">
        <v>301</v>
      </c>
      <c r="I1177" s="11">
        <v>1</v>
      </c>
      <c r="J1177" s="12">
        <v>49684966.68</v>
      </c>
      <c r="K1177" s="12">
        <f t="shared" si="47"/>
        <v>49684966.68</v>
      </c>
      <c r="L1177" s="13">
        <f t="shared" si="46"/>
        <v>49684966.68</v>
      </c>
      <c r="M1177" s="14"/>
      <c r="N1177" s="14"/>
      <c r="O1177" s="10" t="s">
        <v>3133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</v>
      </c>
      <c r="H1178" s="10" t="s">
        <v>301</v>
      </c>
      <c r="I1178" s="11">
        <v>1</v>
      </c>
      <c r="J1178" s="12">
        <v>193768882.78999999</v>
      </c>
      <c r="K1178" s="12">
        <f t="shared" si="47"/>
        <v>193768882.78999999</v>
      </c>
      <c r="L1178" s="13">
        <f t="shared" si="46"/>
        <v>193768882.78999999</v>
      </c>
      <c r="M1178" s="14"/>
      <c r="N1178" s="14"/>
      <c r="O1178" s="10" t="s">
        <v>3129</v>
      </c>
    </row>
    <row r="1179" spans="2:15" ht="90" x14ac:dyDescent="0.2">
      <c r="B1179" s="10" t="s">
        <v>311</v>
      </c>
      <c r="C1179" s="10" t="s">
        <v>15</v>
      </c>
      <c r="D1179" s="10" t="s">
        <v>14</v>
      </c>
      <c r="E1179" s="10" t="s">
        <v>325</v>
      </c>
      <c r="F1179" s="10" t="s">
        <v>326</v>
      </c>
      <c r="G1179" s="10" t="s">
        <v>2</v>
      </c>
      <c r="H1179" s="10" t="s">
        <v>301</v>
      </c>
      <c r="I1179" s="11">
        <v>1</v>
      </c>
      <c r="J1179" s="12">
        <v>25051542.850000001</v>
      </c>
      <c r="K1179" s="12">
        <f t="shared" si="47"/>
        <v>25051542.850000001</v>
      </c>
      <c r="L1179" s="13">
        <f t="shared" si="46"/>
        <v>25051542.850000001</v>
      </c>
      <c r="M1179" s="14"/>
      <c r="N1179" s="14"/>
      <c r="O1179" s="10" t="s">
        <v>3133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331</v>
      </c>
      <c r="F1180" s="10" t="s">
        <v>332</v>
      </c>
      <c r="G1180" s="10" t="s">
        <v>2</v>
      </c>
      <c r="H1180" s="10" t="s">
        <v>301</v>
      </c>
      <c r="I1180" s="11">
        <v>1</v>
      </c>
      <c r="J1180" s="12">
        <v>23582378.57</v>
      </c>
      <c r="K1180" s="12">
        <f t="shared" si="47"/>
        <v>23582378.57</v>
      </c>
      <c r="L1180" s="13">
        <f t="shared" si="46"/>
        <v>23582378.57</v>
      </c>
      <c r="M1180" s="14"/>
      <c r="N1180" s="14"/>
      <c r="O1180" s="10" t="s">
        <v>3133</v>
      </c>
    </row>
    <row r="1181" spans="2:15" ht="135" x14ac:dyDescent="0.2">
      <c r="B1181" s="10" t="s">
        <v>311</v>
      </c>
      <c r="C1181" s="10" t="s">
        <v>15</v>
      </c>
      <c r="D1181" s="10" t="s">
        <v>14</v>
      </c>
      <c r="E1181" s="10" t="s">
        <v>327</v>
      </c>
      <c r="F1181" s="10" t="s">
        <v>328</v>
      </c>
      <c r="G1181" s="10" t="s">
        <v>2</v>
      </c>
      <c r="H1181" s="10" t="s">
        <v>301</v>
      </c>
      <c r="I1181" s="11">
        <v>1</v>
      </c>
      <c r="J1181" s="12">
        <v>24420545.530000001</v>
      </c>
      <c r="K1181" s="12">
        <f t="shared" si="47"/>
        <v>24420545.530000001</v>
      </c>
      <c r="L1181" s="13">
        <f t="shared" si="46"/>
        <v>24420545.530000001</v>
      </c>
      <c r="M1181" s="14"/>
      <c r="N1181" s="14"/>
      <c r="O1181" s="10" t="s">
        <v>3133</v>
      </c>
    </row>
    <row r="1182" spans="2:15" ht="105" x14ac:dyDescent="0.2">
      <c r="B1182" s="10" t="s">
        <v>311</v>
      </c>
      <c r="C1182" s="10" t="s">
        <v>15</v>
      </c>
      <c r="D1182" s="10" t="s">
        <v>14</v>
      </c>
      <c r="E1182" s="10" t="s">
        <v>2608</v>
      </c>
      <c r="F1182" s="10" t="s">
        <v>3054</v>
      </c>
      <c r="G1182" s="10" t="s">
        <v>2</v>
      </c>
      <c r="H1182" s="10" t="s">
        <v>301</v>
      </c>
      <c r="I1182" s="11">
        <v>1</v>
      </c>
      <c r="J1182" s="12">
        <v>15149404.460000001</v>
      </c>
      <c r="K1182" s="12">
        <f t="shared" si="47"/>
        <v>15149404.460000001</v>
      </c>
      <c r="L1182" s="13">
        <f t="shared" si="46"/>
        <v>15149404.460000001</v>
      </c>
      <c r="M1182" s="14"/>
      <c r="N1182" s="14"/>
      <c r="O1182" s="10" t="s">
        <v>3133</v>
      </c>
    </row>
    <row r="1183" spans="2:15" ht="150" x14ac:dyDescent="0.2">
      <c r="B1183" s="10" t="s">
        <v>311</v>
      </c>
      <c r="C1183" s="10" t="s">
        <v>141</v>
      </c>
      <c r="D1183" s="10" t="s">
        <v>140</v>
      </c>
      <c r="E1183" s="10" t="s">
        <v>589</v>
      </c>
      <c r="F1183" s="10" t="s">
        <v>590</v>
      </c>
      <c r="G1183" s="10" t="s">
        <v>2</v>
      </c>
      <c r="H1183" s="10" t="s">
        <v>301</v>
      </c>
      <c r="I1183" s="11">
        <v>1</v>
      </c>
      <c r="J1183" s="12">
        <v>1032597.19</v>
      </c>
      <c r="K1183" s="12">
        <f t="shared" si="47"/>
        <v>1032597.19</v>
      </c>
      <c r="L1183" s="13">
        <f t="shared" si="46"/>
        <v>1032597.19</v>
      </c>
      <c r="M1183" s="14"/>
      <c r="N1183" s="14"/>
      <c r="O1183" s="10" t="s">
        <v>3133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591</v>
      </c>
      <c r="F1184" s="10" t="s">
        <v>592</v>
      </c>
      <c r="G1184" s="10" t="s">
        <v>2</v>
      </c>
      <c r="H1184" s="10" t="s">
        <v>301</v>
      </c>
      <c r="I1184" s="11">
        <v>1</v>
      </c>
      <c r="J1184" s="12">
        <v>194213.22</v>
      </c>
      <c r="K1184" s="12">
        <f t="shared" si="47"/>
        <v>194213.22</v>
      </c>
      <c r="L1184" s="13">
        <f t="shared" si="46"/>
        <v>194213.22</v>
      </c>
      <c r="M1184" s="14"/>
      <c r="N1184" s="14"/>
      <c r="O1184" s="10" t="s">
        <v>3133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593</v>
      </c>
      <c r="F1185" s="10" t="s">
        <v>594</v>
      </c>
      <c r="G1185" s="10" t="s">
        <v>2</v>
      </c>
      <c r="H1185" s="10" t="s">
        <v>301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3133</v>
      </c>
    </row>
    <row r="1186" spans="2:15" ht="165" x14ac:dyDescent="0.2">
      <c r="B1186" s="10" t="s">
        <v>311</v>
      </c>
      <c r="C1186" s="10" t="s">
        <v>141</v>
      </c>
      <c r="D1186" s="10" t="s">
        <v>140</v>
      </c>
      <c r="E1186" s="10" t="s">
        <v>595</v>
      </c>
      <c r="F1186" s="10" t="s">
        <v>596</v>
      </c>
      <c r="G1186" s="10" t="s">
        <v>2</v>
      </c>
      <c r="H1186" s="10" t="s">
        <v>301</v>
      </c>
      <c r="I1186" s="11">
        <v>1</v>
      </c>
      <c r="J1186" s="12">
        <v>266307.23</v>
      </c>
      <c r="K1186" s="12">
        <f t="shared" si="47"/>
        <v>266307.23</v>
      </c>
      <c r="L1186" s="13">
        <f t="shared" si="46"/>
        <v>266307.23</v>
      </c>
      <c r="M1186" s="14"/>
      <c r="N1186" s="14"/>
      <c r="O1186" s="10" t="s">
        <v>3133</v>
      </c>
    </row>
    <row r="1187" spans="2:15" ht="150" x14ac:dyDescent="0.2">
      <c r="B1187" s="10" t="s">
        <v>311</v>
      </c>
      <c r="C1187" s="10" t="s">
        <v>141</v>
      </c>
      <c r="D1187" s="10" t="s">
        <v>140</v>
      </c>
      <c r="E1187" s="10" t="s">
        <v>597</v>
      </c>
      <c r="F1187" s="10" t="s">
        <v>598</v>
      </c>
      <c r="G1187" s="10" t="s">
        <v>2</v>
      </c>
      <c r="H1187" s="10" t="s">
        <v>301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6"/>
        <v>106107.67</v>
      </c>
      <c r="M1187" s="14"/>
      <c r="N1187" s="14"/>
      <c r="O1187" s="10" t="s">
        <v>3133</v>
      </c>
    </row>
    <row r="1188" spans="2:15" ht="165" x14ac:dyDescent="0.2">
      <c r="B1188" s="10" t="s">
        <v>311</v>
      </c>
      <c r="C1188" s="10" t="s">
        <v>141</v>
      </c>
      <c r="D1188" s="10" t="s">
        <v>140</v>
      </c>
      <c r="E1188" s="10" t="s">
        <v>599</v>
      </c>
      <c r="F1188" s="10" t="s">
        <v>600</v>
      </c>
      <c r="G1188" s="10" t="s">
        <v>2</v>
      </c>
      <c r="H1188" s="10" t="s">
        <v>301</v>
      </c>
      <c r="I1188" s="11">
        <v>1</v>
      </c>
      <c r="J1188" s="12">
        <v>56170.94</v>
      </c>
      <c r="K1188" s="12">
        <f t="shared" si="47"/>
        <v>56170.94</v>
      </c>
      <c r="L1188" s="13">
        <f t="shared" si="46"/>
        <v>56170.94</v>
      </c>
      <c r="M1188" s="14"/>
      <c r="N1188" s="14"/>
      <c r="O1188" s="10" t="s">
        <v>3133</v>
      </c>
    </row>
    <row r="1189" spans="2:15" ht="150" x14ac:dyDescent="0.2">
      <c r="B1189" s="10" t="s">
        <v>311</v>
      </c>
      <c r="C1189" s="10" t="s">
        <v>141</v>
      </c>
      <c r="D1189" s="10" t="s">
        <v>140</v>
      </c>
      <c r="E1189" s="10" t="s">
        <v>3146</v>
      </c>
      <c r="F1189" s="10" t="s">
        <v>3147</v>
      </c>
      <c r="G1189" s="10" t="s">
        <v>2</v>
      </c>
      <c r="H1189" s="10" t="s">
        <v>301</v>
      </c>
      <c r="I1189" s="11">
        <v>1</v>
      </c>
      <c r="J1189" s="12">
        <v>103325.23</v>
      </c>
      <c r="K1189" s="12">
        <f t="shared" si="47"/>
        <v>103325.23</v>
      </c>
      <c r="L1189" s="13">
        <f t="shared" si="46"/>
        <v>103325.23</v>
      </c>
      <c r="M1189" s="14"/>
      <c r="N1189" s="14"/>
      <c r="O1189" s="10" t="s">
        <v>3133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601</v>
      </c>
      <c r="F1190" s="10" t="s">
        <v>602</v>
      </c>
      <c r="G1190" s="10" t="s">
        <v>2</v>
      </c>
      <c r="H1190" s="10" t="s">
        <v>301</v>
      </c>
      <c r="I1190" s="11">
        <v>1</v>
      </c>
      <c r="J1190" s="12">
        <v>312711.83</v>
      </c>
      <c r="K1190" s="12">
        <f t="shared" si="47"/>
        <v>312711.83</v>
      </c>
      <c r="L1190" s="13">
        <f t="shared" si="46"/>
        <v>312711.83</v>
      </c>
      <c r="M1190" s="14"/>
      <c r="N1190" s="14"/>
      <c r="O1190" s="10" t="s">
        <v>3133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603</v>
      </c>
      <c r="F1191" s="10" t="s">
        <v>604</v>
      </c>
      <c r="G1191" s="10" t="s">
        <v>2</v>
      </c>
      <c r="H1191" s="10" t="s">
        <v>301</v>
      </c>
      <c r="I1191" s="11">
        <v>1</v>
      </c>
      <c r="J1191" s="12">
        <v>106107.67</v>
      </c>
      <c r="K1191" s="12">
        <f t="shared" si="47"/>
        <v>106107.67</v>
      </c>
      <c r="L1191" s="13">
        <f t="shared" si="46"/>
        <v>106107.67</v>
      </c>
      <c r="M1191" s="14"/>
      <c r="N1191" s="14"/>
      <c r="O1191" s="10" t="s">
        <v>3133</v>
      </c>
    </row>
    <row r="1192" spans="2:15" ht="165" x14ac:dyDescent="0.2">
      <c r="B1192" s="10" t="s">
        <v>311</v>
      </c>
      <c r="C1192" s="10" t="s">
        <v>141</v>
      </c>
      <c r="D1192" s="10" t="s">
        <v>140</v>
      </c>
      <c r="E1192" s="10" t="s">
        <v>605</v>
      </c>
      <c r="F1192" s="10" t="s">
        <v>606</v>
      </c>
      <c r="G1192" s="10" t="s">
        <v>2</v>
      </c>
      <c r="H1192" s="10" t="s">
        <v>301</v>
      </c>
      <c r="I1192" s="11">
        <v>1</v>
      </c>
      <c r="J1192" s="12">
        <v>266307.24</v>
      </c>
      <c r="K1192" s="12">
        <f t="shared" si="47"/>
        <v>266307.24</v>
      </c>
      <c r="L1192" s="13">
        <f t="shared" ref="L1192:L1255" si="48">K1192</f>
        <v>266307.24</v>
      </c>
      <c r="M1192" s="14"/>
      <c r="N1192" s="14"/>
      <c r="O1192" s="10" t="s">
        <v>3133</v>
      </c>
    </row>
    <row r="1193" spans="2:15" ht="150" x14ac:dyDescent="0.2">
      <c r="B1193" s="10" t="s">
        <v>311</v>
      </c>
      <c r="C1193" s="10" t="s">
        <v>141</v>
      </c>
      <c r="D1193" s="10" t="s">
        <v>140</v>
      </c>
      <c r="E1193" s="10" t="s">
        <v>607</v>
      </c>
      <c r="F1193" s="10" t="s">
        <v>608</v>
      </c>
      <c r="G1193" s="10" t="s">
        <v>2</v>
      </c>
      <c r="H1193" s="10" t="s">
        <v>301</v>
      </c>
      <c r="I1193" s="11">
        <v>1</v>
      </c>
      <c r="J1193" s="12">
        <v>106107.67</v>
      </c>
      <c r="K1193" s="12">
        <f t="shared" si="47"/>
        <v>106107.67</v>
      </c>
      <c r="L1193" s="13">
        <f t="shared" si="48"/>
        <v>106107.67</v>
      </c>
      <c r="M1193" s="14"/>
      <c r="N1193" s="14"/>
      <c r="O1193" s="10" t="s">
        <v>3133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609</v>
      </c>
      <c r="F1194" s="10" t="s">
        <v>610</v>
      </c>
      <c r="G1194" s="10" t="s">
        <v>2</v>
      </c>
      <c r="H1194" s="10" t="s">
        <v>301</v>
      </c>
      <c r="I1194" s="11">
        <v>1</v>
      </c>
      <c r="J1194" s="12">
        <v>312711.83</v>
      </c>
      <c r="K1194" s="12">
        <f t="shared" si="47"/>
        <v>312711.83</v>
      </c>
      <c r="L1194" s="13">
        <f t="shared" si="48"/>
        <v>312711.83</v>
      </c>
      <c r="M1194" s="14"/>
      <c r="N1194" s="14"/>
      <c r="O1194" s="10" t="s">
        <v>3133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611</v>
      </c>
      <c r="F1195" s="10" t="s">
        <v>612</v>
      </c>
      <c r="G1195" s="10" t="s">
        <v>2</v>
      </c>
      <c r="H1195" s="10" t="s">
        <v>301</v>
      </c>
      <c r="I1195" s="11">
        <v>1</v>
      </c>
      <c r="J1195" s="12">
        <v>111701.89</v>
      </c>
      <c r="K1195" s="12">
        <f t="shared" si="47"/>
        <v>111701.89</v>
      </c>
      <c r="L1195" s="13">
        <f t="shared" si="48"/>
        <v>111701.89</v>
      </c>
      <c r="M1195" s="14"/>
      <c r="N1195" s="14"/>
      <c r="O1195" s="10" t="s">
        <v>3133</v>
      </c>
    </row>
    <row r="1196" spans="2:15" ht="165" x14ac:dyDescent="0.2">
      <c r="B1196" s="10" t="s">
        <v>311</v>
      </c>
      <c r="C1196" s="10" t="s">
        <v>141</v>
      </c>
      <c r="D1196" s="10" t="s">
        <v>140</v>
      </c>
      <c r="E1196" s="10" t="s">
        <v>613</v>
      </c>
      <c r="F1196" s="10" t="s">
        <v>614</v>
      </c>
      <c r="G1196" s="10" t="s">
        <v>2</v>
      </c>
      <c r="H1196" s="10" t="s">
        <v>301</v>
      </c>
      <c r="I1196" s="11">
        <v>1</v>
      </c>
      <c r="J1196" s="12">
        <v>266307.24</v>
      </c>
      <c r="K1196" s="12">
        <f t="shared" si="47"/>
        <v>266307.24</v>
      </c>
      <c r="L1196" s="13">
        <f t="shared" si="48"/>
        <v>266307.24</v>
      </c>
      <c r="M1196" s="14"/>
      <c r="N1196" s="14"/>
      <c r="O1196" s="10" t="s">
        <v>3133</v>
      </c>
    </row>
    <row r="1197" spans="2:15" ht="150" x14ac:dyDescent="0.2">
      <c r="B1197" s="10" t="s">
        <v>311</v>
      </c>
      <c r="C1197" s="10" t="s">
        <v>141</v>
      </c>
      <c r="D1197" s="10" t="s">
        <v>140</v>
      </c>
      <c r="E1197" s="10" t="s">
        <v>615</v>
      </c>
      <c r="F1197" s="10" t="s">
        <v>616</v>
      </c>
      <c r="G1197" s="10" t="s">
        <v>2</v>
      </c>
      <c r="H1197" s="10" t="s">
        <v>301</v>
      </c>
      <c r="I1197" s="11">
        <v>1</v>
      </c>
      <c r="J1197" s="12">
        <v>106107.69</v>
      </c>
      <c r="K1197" s="12">
        <f t="shared" si="47"/>
        <v>106107.69</v>
      </c>
      <c r="L1197" s="13">
        <f t="shared" si="48"/>
        <v>106107.69</v>
      </c>
      <c r="M1197" s="14"/>
      <c r="N1197" s="14"/>
      <c r="O1197" s="10" t="s">
        <v>3133</v>
      </c>
    </row>
    <row r="1198" spans="2:15" ht="165" x14ac:dyDescent="0.2">
      <c r="B1198" s="10" t="s">
        <v>311</v>
      </c>
      <c r="C1198" s="10" t="s">
        <v>141</v>
      </c>
      <c r="D1198" s="10" t="s">
        <v>140</v>
      </c>
      <c r="E1198" s="10" t="s">
        <v>617</v>
      </c>
      <c r="F1198" s="10" t="s">
        <v>618</v>
      </c>
      <c r="G1198" s="10" t="s">
        <v>2</v>
      </c>
      <c r="H1198" s="10" t="s">
        <v>301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3133</v>
      </c>
    </row>
    <row r="1199" spans="2:15" ht="150" x14ac:dyDescent="0.2">
      <c r="B1199" s="10" t="s">
        <v>311</v>
      </c>
      <c r="C1199" s="10" t="s">
        <v>141</v>
      </c>
      <c r="D1199" s="10" t="s">
        <v>140</v>
      </c>
      <c r="E1199" s="10" t="s">
        <v>619</v>
      </c>
      <c r="F1199" s="10" t="s">
        <v>620</v>
      </c>
      <c r="G1199" s="10" t="s">
        <v>2</v>
      </c>
      <c r="H1199" s="10" t="s">
        <v>301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3133</v>
      </c>
    </row>
    <row r="1200" spans="2:15" ht="165" x14ac:dyDescent="0.2">
      <c r="B1200" s="10" t="s">
        <v>311</v>
      </c>
      <c r="C1200" s="10" t="s">
        <v>141</v>
      </c>
      <c r="D1200" s="10" t="s">
        <v>140</v>
      </c>
      <c r="E1200" s="10" t="s">
        <v>621</v>
      </c>
      <c r="F1200" s="10" t="s">
        <v>622</v>
      </c>
      <c r="G1200" s="10" t="s">
        <v>2</v>
      </c>
      <c r="H1200" s="10" t="s">
        <v>301</v>
      </c>
      <c r="I1200" s="11">
        <v>1</v>
      </c>
      <c r="J1200" s="12">
        <v>56170.95</v>
      </c>
      <c r="K1200" s="12">
        <f t="shared" si="47"/>
        <v>56170.95</v>
      </c>
      <c r="L1200" s="13">
        <f t="shared" si="48"/>
        <v>56170.95</v>
      </c>
      <c r="M1200" s="14"/>
      <c r="N1200" s="14"/>
      <c r="O1200" s="10" t="s">
        <v>3133</v>
      </c>
    </row>
    <row r="1201" spans="2:15" ht="150" x14ac:dyDescent="0.2">
      <c r="B1201" s="10" t="s">
        <v>311</v>
      </c>
      <c r="C1201" s="10" t="s">
        <v>141</v>
      </c>
      <c r="D1201" s="10" t="s">
        <v>140</v>
      </c>
      <c r="E1201" s="10" t="s">
        <v>623</v>
      </c>
      <c r="F1201" s="10" t="s">
        <v>624</v>
      </c>
      <c r="G1201" s="10" t="s">
        <v>2</v>
      </c>
      <c r="H1201" s="10" t="s">
        <v>301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3133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625</v>
      </c>
      <c r="F1202" s="10" t="s">
        <v>626</v>
      </c>
      <c r="G1202" s="10" t="s">
        <v>2</v>
      </c>
      <c r="H1202" s="10" t="s">
        <v>301</v>
      </c>
      <c r="I1202" s="11">
        <v>1</v>
      </c>
      <c r="J1202" s="12">
        <v>111701.89</v>
      </c>
      <c r="K1202" s="12">
        <f t="shared" si="47"/>
        <v>111701.89</v>
      </c>
      <c r="L1202" s="13">
        <f t="shared" si="48"/>
        <v>111701.89</v>
      </c>
      <c r="M1202" s="14"/>
      <c r="N1202" s="14"/>
      <c r="O1202" s="10" t="s">
        <v>3133</v>
      </c>
    </row>
    <row r="1203" spans="2:15" ht="165" x14ac:dyDescent="0.2">
      <c r="B1203" s="10" t="s">
        <v>311</v>
      </c>
      <c r="C1203" s="10" t="s">
        <v>141</v>
      </c>
      <c r="D1203" s="10" t="s">
        <v>140</v>
      </c>
      <c r="E1203" s="10" t="s">
        <v>627</v>
      </c>
      <c r="F1203" s="10" t="s">
        <v>628</v>
      </c>
      <c r="G1203" s="10" t="s">
        <v>2</v>
      </c>
      <c r="H1203" s="10" t="s">
        <v>301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3133</v>
      </c>
    </row>
    <row r="1204" spans="2:15" ht="150" x14ac:dyDescent="0.2">
      <c r="B1204" s="10" t="s">
        <v>311</v>
      </c>
      <c r="C1204" s="10" t="s">
        <v>141</v>
      </c>
      <c r="D1204" s="10" t="s">
        <v>140</v>
      </c>
      <c r="E1204" s="10" t="s">
        <v>629</v>
      </c>
      <c r="F1204" s="10" t="s">
        <v>630</v>
      </c>
      <c r="G1204" s="10" t="s">
        <v>2</v>
      </c>
      <c r="H1204" s="10" t="s">
        <v>301</v>
      </c>
      <c r="I1204" s="11">
        <v>1</v>
      </c>
      <c r="J1204" s="12">
        <v>106107.69</v>
      </c>
      <c r="K1204" s="12">
        <f t="shared" si="47"/>
        <v>106107.69</v>
      </c>
      <c r="L1204" s="13">
        <f t="shared" si="48"/>
        <v>106107.69</v>
      </c>
      <c r="M1204" s="14"/>
      <c r="N1204" s="14"/>
      <c r="O1204" s="10" t="s">
        <v>3133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631</v>
      </c>
      <c r="F1205" s="10" t="s">
        <v>632</v>
      </c>
      <c r="G1205" s="10" t="s">
        <v>2</v>
      </c>
      <c r="H1205" s="10" t="s">
        <v>301</v>
      </c>
      <c r="I1205" s="11">
        <v>1</v>
      </c>
      <c r="J1205" s="12">
        <v>266307.24</v>
      </c>
      <c r="K1205" s="12">
        <f t="shared" si="47"/>
        <v>266307.24</v>
      </c>
      <c r="L1205" s="13">
        <f t="shared" si="48"/>
        <v>266307.24</v>
      </c>
      <c r="M1205" s="14"/>
      <c r="N1205" s="14"/>
      <c r="O1205" s="10" t="s">
        <v>3133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633</v>
      </c>
      <c r="F1206" s="10" t="s">
        <v>634</v>
      </c>
      <c r="G1206" s="10" t="s">
        <v>2</v>
      </c>
      <c r="H1206" s="10" t="s">
        <v>301</v>
      </c>
      <c r="I1206" s="11">
        <v>1</v>
      </c>
      <c r="J1206" s="12">
        <v>106107.69</v>
      </c>
      <c r="K1206" s="12">
        <f t="shared" si="47"/>
        <v>106107.69</v>
      </c>
      <c r="L1206" s="13">
        <f t="shared" si="48"/>
        <v>106107.69</v>
      </c>
      <c r="M1206" s="14"/>
      <c r="N1206" s="14"/>
      <c r="O1206" s="10" t="s">
        <v>3133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635</v>
      </c>
      <c r="F1207" s="10" t="s">
        <v>636</v>
      </c>
      <c r="G1207" s="10" t="s">
        <v>2</v>
      </c>
      <c r="H1207" s="10" t="s">
        <v>301</v>
      </c>
      <c r="I1207" s="11">
        <v>1</v>
      </c>
      <c r="J1207" s="12">
        <v>56170.95</v>
      </c>
      <c r="K1207" s="12">
        <f t="shared" si="47"/>
        <v>56170.95</v>
      </c>
      <c r="L1207" s="13">
        <f t="shared" si="48"/>
        <v>56170.95</v>
      </c>
      <c r="M1207" s="14"/>
      <c r="N1207" s="14"/>
      <c r="O1207" s="10" t="s">
        <v>3133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637</v>
      </c>
      <c r="F1208" s="10" t="s">
        <v>638</v>
      </c>
      <c r="G1208" s="10" t="s">
        <v>2</v>
      </c>
      <c r="H1208" s="10" t="s">
        <v>301</v>
      </c>
      <c r="I1208" s="11">
        <v>1</v>
      </c>
      <c r="J1208" s="12">
        <v>103325.24</v>
      </c>
      <c r="K1208" s="12">
        <f t="shared" si="47"/>
        <v>103325.24</v>
      </c>
      <c r="L1208" s="13">
        <f t="shared" si="48"/>
        <v>103325.24</v>
      </c>
      <c r="M1208" s="14"/>
      <c r="N1208" s="14"/>
      <c r="O1208" s="10" t="s">
        <v>3133</v>
      </c>
    </row>
    <row r="1209" spans="2:15" ht="165" x14ac:dyDescent="0.2">
      <c r="B1209" s="10" t="s">
        <v>311</v>
      </c>
      <c r="C1209" s="10" t="s">
        <v>141</v>
      </c>
      <c r="D1209" s="10" t="s">
        <v>140</v>
      </c>
      <c r="E1209" s="10" t="s">
        <v>639</v>
      </c>
      <c r="F1209" s="10" t="s">
        <v>640</v>
      </c>
      <c r="G1209" s="10" t="s">
        <v>2</v>
      </c>
      <c r="H1209" s="10" t="s">
        <v>301</v>
      </c>
      <c r="I1209" s="11">
        <v>1</v>
      </c>
      <c r="J1209" s="12">
        <v>266307.24</v>
      </c>
      <c r="K1209" s="12">
        <f t="shared" si="47"/>
        <v>266307.24</v>
      </c>
      <c r="L1209" s="13">
        <f t="shared" si="48"/>
        <v>266307.24</v>
      </c>
      <c r="M1209" s="14"/>
      <c r="N1209" s="14"/>
      <c r="O1209" s="10" t="s">
        <v>3133</v>
      </c>
    </row>
    <row r="1210" spans="2:15" ht="150" x14ac:dyDescent="0.2">
      <c r="B1210" s="10" t="s">
        <v>311</v>
      </c>
      <c r="C1210" s="10" t="s">
        <v>141</v>
      </c>
      <c r="D1210" s="10" t="s">
        <v>140</v>
      </c>
      <c r="E1210" s="10" t="s">
        <v>641</v>
      </c>
      <c r="F1210" s="10" t="s">
        <v>642</v>
      </c>
      <c r="G1210" s="10" t="s">
        <v>2</v>
      </c>
      <c r="H1210" s="10" t="s">
        <v>301</v>
      </c>
      <c r="I1210" s="11">
        <v>1</v>
      </c>
      <c r="J1210" s="12">
        <v>108899.99</v>
      </c>
      <c r="K1210" s="12">
        <f t="shared" si="47"/>
        <v>108899.99</v>
      </c>
      <c r="L1210" s="13">
        <f t="shared" si="48"/>
        <v>108899.99</v>
      </c>
      <c r="M1210" s="14"/>
      <c r="N1210" s="14"/>
      <c r="O1210" s="10" t="s">
        <v>3133</v>
      </c>
    </row>
    <row r="1211" spans="2:15" ht="165" x14ac:dyDescent="0.2">
      <c r="B1211" s="10" t="s">
        <v>311</v>
      </c>
      <c r="C1211" s="10" t="s">
        <v>141</v>
      </c>
      <c r="D1211" s="10" t="s">
        <v>140</v>
      </c>
      <c r="E1211" s="10" t="s">
        <v>643</v>
      </c>
      <c r="F1211" s="10" t="s">
        <v>644</v>
      </c>
      <c r="G1211" s="10" t="s">
        <v>2</v>
      </c>
      <c r="H1211" s="10" t="s">
        <v>301</v>
      </c>
      <c r="I1211" s="11">
        <v>1</v>
      </c>
      <c r="J1211" s="12">
        <v>103325.24</v>
      </c>
      <c r="K1211" s="12">
        <f t="shared" si="47"/>
        <v>103325.24</v>
      </c>
      <c r="L1211" s="13">
        <f t="shared" si="48"/>
        <v>103325.24</v>
      </c>
      <c r="M1211" s="14"/>
      <c r="N1211" s="14"/>
      <c r="O1211" s="10" t="s">
        <v>3133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645</v>
      </c>
      <c r="F1212" s="10" t="s">
        <v>646</v>
      </c>
      <c r="G1212" s="10" t="s">
        <v>2</v>
      </c>
      <c r="H1212" s="10" t="s">
        <v>301</v>
      </c>
      <c r="I1212" s="11">
        <v>1</v>
      </c>
      <c r="J1212" s="12">
        <v>111701.89</v>
      </c>
      <c r="K1212" s="12">
        <f t="shared" si="47"/>
        <v>111701.89</v>
      </c>
      <c r="L1212" s="13">
        <f t="shared" si="48"/>
        <v>111701.89</v>
      </c>
      <c r="M1212" s="14"/>
      <c r="N1212" s="14"/>
      <c r="O1212" s="10" t="s">
        <v>3133</v>
      </c>
    </row>
    <row r="1213" spans="2:15" ht="180" x14ac:dyDescent="0.2">
      <c r="B1213" s="10" t="s">
        <v>311</v>
      </c>
      <c r="C1213" s="10" t="s">
        <v>141</v>
      </c>
      <c r="D1213" s="10" t="s">
        <v>140</v>
      </c>
      <c r="E1213" s="10" t="s">
        <v>647</v>
      </c>
      <c r="F1213" s="10" t="s">
        <v>648</v>
      </c>
      <c r="G1213" s="10" t="s">
        <v>2</v>
      </c>
      <c r="H1213" s="10" t="s">
        <v>301</v>
      </c>
      <c r="I1213" s="11">
        <v>1</v>
      </c>
      <c r="J1213" s="12">
        <v>312711.82</v>
      </c>
      <c r="K1213" s="12">
        <f t="shared" si="47"/>
        <v>312711.82</v>
      </c>
      <c r="L1213" s="13">
        <f t="shared" si="48"/>
        <v>312711.82</v>
      </c>
      <c r="M1213" s="14"/>
      <c r="N1213" s="14"/>
      <c r="O1213" s="10" t="s">
        <v>3133</v>
      </c>
    </row>
    <row r="1214" spans="2:15" ht="120" x14ac:dyDescent="0.2">
      <c r="B1214" s="10" t="s">
        <v>311</v>
      </c>
      <c r="C1214" s="10" t="s">
        <v>143</v>
      </c>
      <c r="D1214" s="10" t="s">
        <v>142</v>
      </c>
      <c r="E1214" s="10" t="s">
        <v>649</v>
      </c>
      <c r="F1214" s="10" t="s">
        <v>3055</v>
      </c>
      <c r="G1214" s="10" t="s">
        <v>2</v>
      </c>
      <c r="H1214" s="10" t="s">
        <v>301</v>
      </c>
      <c r="I1214" s="11">
        <v>1</v>
      </c>
      <c r="J1214" s="12">
        <v>5670631.1500000004</v>
      </c>
      <c r="K1214" s="12">
        <f t="shared" si="47"/>
        <v>5670631.1500000004</v>
      </c>
      <c r="L1214" s="13">
        <f t="shared" si="48"/>
        <v>5670631.1500000004</v>
      </c>
      <c r="M1214" s="14"/>
      <c r="N1214" s="14"/>
      <c r="O1214" s="10" t="s">
        <v>3133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2609</v>
      </c>
      <c r="F1215" s="10" t="s">
        <v>3056</v>
      </c>
      <c r="G1215" s="10" t="s">
        <v>2</v>
      </c>
      <c r="H1215" s="10" t="s">
        <v>301</v>
      </c>
      <c r="I1215" s="11">
        <v>1</v>
      </c>
      <c r="J1215" s="12">
        <v>907995.3</v>
      </c>
      <c r="K1215" s="12">
        <f t="shared" si="47"/>
        <v>907995.3</v>
      </c>
      <c r="L1215" s="13">
        <f t="shared" si="48"/>
        <v>907995.3</v>
      </c>
      <c r="M1215" s="14"/>
      <c r="N1215" s="14"/>
      <c r="O1215" s="10" t="s">
        <v>3133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2132</v>
      </c>
      <c r="F1216" s="10" t="s">
        <v>2134</v>
      </c>
      <c r="G1216" s="10" t="s">
        <v>2</v>
      </c>
      <c r="H1216" s="10" t="s">
        <v>301</v>
      </c>
      <c r="I1216" s="11">
        <v>1</v>
      </c>
      <c r="J1216" s="12">
        <v>157953.79999999999</v>
      </c>
      <c r="K1216" s="12">
        <f t="shared" si="47"/>
        <v>157953.79999999999</v>
      </c>
      <c r="L1216" s="13">
        <f t="shared" si="48"/>
        <v>157953.79999999999</v>
      </c>
      <c r="M1216" s="14"/>
      <c r="N1216" s="14"/>
      <c r="O1216" s="10" t="s">
        <v>3133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3149</v>
      </c>
      <c r="F1217" s="10" t="s">
        <v>3148</v>
      </c>
      <c r="G1217" s="10" t="s">
        <v>2</v>
      </c>
      <c r="H1217" s="10" t="s">
        <v>301</v>
      </c>
      <c r="I1217" s="11">
        <v>1</v>
      </c>
      <c r="J1217" s="12">
        <v>646397</v>
      </c>
      <c r="K1217" s="12">
        <f t="shared" si="47"/>
        <v>646397</v>
      </c>
      <c r="L1217" s="13">
        <f t="shared" si="48"/>
        <v>646397</v>
      </c>
      <c r="M1217" s="14"/>
      <c r="N1217" s="14"/>
      <c r="O1217" s="10" t="s">
        <v>3133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2610</v>
      </c>
      <c r="F1218" s="10" t="s">
        <v>3057</v>
      </c>
      <c r="G1218" s="10" t="s">
        <v>2</v>
      </c>
      <c r="H1218" s="10" t="s">
        <v>301</v>
      </c>
      <c r="I1218" s="11">
        <v>1</v>
      </c>
      <c r="J1218" s="12">
        <v>600069.02</v>
      </c>
      <c r="K1218" s="12">
        <f t="shared" si="47"/>
        <v>600069.02</v>
      </c>
      <c r="L1218" s="13">
        <f t="shared" si="48"/>
        <v>600069.02</v>
      </c>
      <c r="M1218" s="14"/>
      <c r="N1218" s="14"/>
      <c r="O1218" s="10" t="s">
        <v>3133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2611</v>
      </c>
      <c r="F1219" s="10" t="s">
        <v>650</v>
      </c>
      <c r="G1219" s="10" t="s">
        <v>2</v>
      </c>
      <c r="H1219" s="10" t="s">
        <v>301</v>
      </c>
      <c r="I1219" s="11">
        <v>1</v>
      </c>
      <c r="J1219" s="12">
        <v>114467.44</v>
      </c>
      <c r="K1219" s="12">
        <f t="shared" si="47"/>
        <v>114467.44</v>
      </c>
      <c r="L1219" s="13">
        <f t="shared" si="48"/>
        <v>114467.44</v>
      </c>
      <c r="M1219" s="14"/>
      <c r="N1219" s="14"/>
      <c r="O1219" s="10" t="s">
        <v>3133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651</v>
      </c>
      <c r="F1220" s="10" t="s">
        <v>652</v>
      </c>
      <c r="G1220" s="10" t="s">
        <v>2</v>
      </c>
      <c r="H1220" s="10" t="s">
        <v>301</v>
      </c>
      <c r="I1220" s="11">
        <v>1</v>
      </c>
      <c r="J1220" s="12">
        <v>731558.33</v>
      </c>
      <c r="K1220" s="12">
        <f t="shared" si="47"/>
        <v>731558.33</v>
      </c>
      <c r="L1220" s="13">
        <f t="shared" si="48"/>
        <v>731558.33</v>
      </c>
      <c r="M1220" s="14"/>
      <c r="N1220" s="14"/>
      <c r="O1220" s="10" t="s">
        <v>3133</v>
      </c>
    </row>
    <row r="1221" spans="2:15" ht="75" x14ac:dyDescent="0.2">
      <c r="B1221" s="10" t="s">
        <v>311</v>
      </c>
      <c r="C1221" s="10" t="s">
        <v>187</v>
      </c>
      <c r="D1221" s="10" t="s">
        <v>186</v>
      </c>
      <c r="E1221" s="10" t="s">
        <v>2612</v>
      </c>
      <c r="F1221" s="10" t="s">
        <v>3058</v>
      </c>
      <c r="G1221" s="10" t="s">
        <v>300</v>
      </c>
      <c r="H1221" s="10" t="s">
        <v>301</v>
      </c>
      <c r="I1221" s="11">
        <v>1</v>
      </c>
      <c r="J1221" s="12">
        <v>460000</v>
      </c>
      <c r="K1221" s="12">
        <f t="shared" si="47"/>
        <v>460000</v>
      </c>
      <c r="L1221" s="13">
        <f t="shared" si="48"/>
        <v>460000</v>
      </c>
      <c r="M1221" s="14"/>
      <c r="N1221" s="14"/>
      <c r="O1221" s="10" t="s">
        <v>3129</v>
      </c>
    </row>
    <row r="1222" spans="2:15" ht="90" x14ac:dyDescent="0.2">
      <c r="B1222" s="10" t="s">
        <v>311</v>
      </c>
      <c r="C1222" s="10" t="s">
        <v>145</v>
      </c>
      <c r="D1222" s="10" t="s">
        <v>144</v>
      </c>
      <c r="E1222" s="10" t="s">
        <v>653</v>
      </c>
      <c r="F1222" s="10" t="s">
        <v>654</v>
      </c>
      <c r="G1222" s="10" t="s">
        <v>300</v>
      </c>
      <c r="H1222" s="10" t="s">
        <v>301</v>
      </c>
      <c r="I1222" s="11">
        <v>1</v>
      </c>
      <c r="J1222" s="12">
        <v>45000</v>
      </c>
      <c r="K1222" s="12">
        <f t="shared" ref="K1222:K1282" si="49">I1222*J1222</f>
        <v>45000</v>
      </c>
      <c r="L1222" s="13">
        <f t="shared" si="48"/>
        <v>45000</v>
      </c>
      <c r="M1222" s="14"/>
      <c r="N1222" s="14"/>
      <c r="O1222" s="10" t="s">
        <v>3133</v>
      </c>
    </row>
    <row r="1223" spans="2:15" ht="105" x14ac:dyDescent="0.2">
      <c r="B1223" s="10" t="s">
        <v>247</v>
      </c>
      <c r="C1223" s="10" t="s">
        <v>145</v>
      </c>
      <c r="D1223" s="10" t="s">
        <v>144</v>
      </c>
      <c r="E1223" s="10" t="s">
        <v>2131</v>
      </c>
      <c r="F1223" s="10" t="s">
        <v>2133</v>
      </c>
      <c r="G1223" s="10" t="s">
        <v>300</v>
      </c>
      <c r="H1223" s="10" t="s">
        <v>301</v>
      </c>
      <c r="I1223" s="11">
        <v>1</v>
      </c>
      <c r="J1223" s="12">
        <v>4000</v>
      </c>
      <c r="K1223" s="12">
        <f t="shared" si="49"/>
        <v>4000</v>
      </c>
      <c r="L1223" s="13">
        <f t="shared" si="48"/>
        <v>4000</v>
      </c>
      <c r="M1223" s="14"/>
      <c r="N1223" s="14"/>
      <c r="O1223" s="10" t="s">
        <v>3131</v>
      </c>
    </row>
    <row r="1224" spans="2:15" ht="105" x14ac:dyDescent="0.2">
      <c r="B1224" s="10" t="s">
        <v>287</v>
      </c>
      <c r="C1224" s="10" t="s">
        <v>145</v>
      </c>
      <c r="D1224" s="10" t="s">
        <v>144</v>
      </c>
      <c r="E1224" s="10" t="s">
        <v>1139</v>
      </c>
      <c r="F1224" s="10" t="s">
        <v>1140</v>
      </c>
      <c r="G1224" s="10" t="s">
        <v>300</v>
      </c>
      <c r="H1224" s="10" t="s">
        <v>301</v>
      </c>
      <c r="I1224" s="11">
        <v>1</v>
      </c>
      <c r="J1224" s="12">
        <v>7133.92</v>
      </c>
      <c r="K1224" s="12">
        <f t="shared" si="49"/>
        <v>7133.92</v>
      </c>
      <c r="L1224" s="13">
        <f t="shared" si="48"/>
        <v>7133.92</v>
      </c>
      <c r="M1224" s="14"/>
      <c r="N1224" s="14"/>
      <c r="O1224" s="10" t="s">
        <v>3131</v>
      </c>
    </row>
    <row r="1225" spans="2:15" ht="105" x14ac:dyDescent="0.2">
      <c r="B1225" s="10" t="s">
        <v>292</v>
      </c>
      <c r="C1225" s="10" t="s">
        <v>145</v>
      </c>
      <c r="D1225" s="10" t="s">
        <v>144</v>
      </c>
      <c r="E1225" s="10" t="s">
        <v>2613</v>
      </c>
      <c r="F1225" s="10" t="s">
        <v>1445</v>
      </c>
      <c r="G1225" s="10" t="s">
        <v>298</v>
      </c>
      <c r="H1225" s="10" t="s">
        <v>301</v>
      </c>
      <c r="I1225" s="11">
        <v>1</v>
      </c>
      <c r="J1225" s="12">
        <v>5321.42</v>
      </c>
      <c r="K1225" s="12">
        <f t="shared" si="49"/>
        <v>5321.42</v>
      </c>
      <c r="L1225" s="13">
        <f t="shared" si="48"/>
        <v>5321.42</v>
      </c>
      <c r="M1225" s="14"/>
      <c r="N1225" s="14"/>
      <c r="O1225" s="10" t="s">
        <v>3130</v>
      </c>
    </row>
    <row r="1226" spans="2:15" ht="105" x14ac:dyDescent="0.2">
      <c r="B1226" s="10" t="s">
        <v>295</v>
      </c>
      <c r="C1226" s="10" t="s">
        <v>145</v>
      </c>
      <c r="D1226" s="10" t="s">
        <v>144</v>
      </c>
      <c r="E1226" s="10" t="s">
        <v>2614</v>
      </c>
      <c r="F1226" s="10" t="s">
        <v>983</v>
      </c>
      <c r="G1226" s="10" t="s">
        <v>300</v>
      </c>
      <c r="H1226" s="10" t="s">
        <v>301</v>
      </c>
      <c r="I1226" s="11">
        <v>1</v>
      </c>
      <c r="J1226" s="12">
        <v>4500</v>
      </c>
      <c r="K1226" s="12">
        <f t="shared" si="49"/>
        <v>4500</v>
      </c>
      <c r="L1226" s="13">
        <f t="shared" si="48"/>
        <v>4500</v>
      </c>
      <c r="M1226" s="14"/>
      <c r="N1226" s="14"/>
      <c r="O1226" s="10" t="s">
        <v>3131</v>
      </c>
    </row>
    <row r="1227" spans="2:15" ht="120" x14ac:dyDescent="0.2">
      <c r="B1227" s="10" t="s">
        <v>311</v>
      </c>
      <c r="C1227" s="10" t="s">
        <v>147</v>
      </c>
      <c r="D1227" s="10" t="s">
        <v>146</v>
      </c>
      <c r="E1227" s="10" t="s">
        <v>655</v>
      </c>
      <c r="F1227" s="10" t="s">
        <v>656</v>
      </c>
      <c r="G1227" s="10" t="s">
        <v>298</v>
      </c>
      <c r="H1227" s="10" t="s">
        <v>301</v>
      </c>
      <c r="I1227" s="11">
        <v>1</v>
      </c>
      <c r="J1227" s="12">
        <v>4280000</v>
      </c>
      <c r="K1227" s="12">
        <f t="shared" si="49"/>
        <v>4280000</v>
      </c>
      <c r="L1227" s="13">
        <f t="shared" si="48"/>
        <v>4280000</v>
      </c>
      <c r="M1227" s="14"/>
      <c r="N1227" s="14"/>
      <c r="O1227" s="10" t="s">
        <v>3133</v>
      </c>
    </row>
    <row r="1228" spans="2:15" ht="135" x14ac:dyDescent="0.2">
      <c r="B1228" s="10" t="s">
        <v>247</v>
      </c>
      <c r="C1228" s="10" t="s">
        <v>147</v>
      </c>
      <c r="D1228" s="10" t="s">
        <v>146</v>
      </c>
      <c r="E1228" s="10" t="s">
        <v>1032</v>
      </c>
      <c r="F1228" s="10" t="s">
        <v>1033</v>
      </c>
      <c r="G1228" s="10" t="s">
        <v>298</v>
      </c>
      <c r="H1228" s="10" t="s">
        <v>301</v>
      </c>
      <c r="I1228" s="11">
        <v>1</v>
      </c>
      <c r="J1228" s="12">
        <v>2260607</v>
      </c>
      <c r="K1228" s="12">
        <f t="shared" si="49"/>
        <v>2260607</v>
      </c>
      <c r="L1228" s="13">
        <f t="shared" si="48"/>
        <v>2260607</v>
      </c>
      <c r="M1228" s="14"/>
      <c r="N1228" s="14"/>
      <c r="O1228" s="10" t="s">
        <v>3129</v>
      </c>
    </row>
    <row r="1229" spans="2:15" ht="90" x14ac:dyDescent="0.2">
      <c r="B1229" s="10" t="s">
        <v>286</v>
      </c>
      <c r="C1229" s="10" t="s">
        <v>147</v>
      </c>
      <c r="D1229" s="10" t="s">
        <v>146</v>
      </c>
      <c r="E1229" s="10" t="s">
        <v>147</v>
      </c>
      <c r="F1229" s="10" t="s">
        <v>146</v>
      </c>
      <c r="G1229" s="10" t="s">
        <v>298</v>
      </c>
      <c r="H1229" s="10" t="s">
        <v>301</v>
      </c>
      <c r="I1229" s="11">
        <v>1</v>
      </c>
      <c r="J1229" s="12">
        <v>338013.39</v>
      </c>
      <c r="K1229" s="12">
        <f t="shared" si="49"/>
        <v>338013.39</v>
      </c>
      <c r="L1229" s="13">
        <f t="shared" si="48"/>
        <v>338013.39</v>
      </c>
      <c r="M1229" s="14"/>
      <c r="N1229" s="14"/>
      <c r="O1229" s="10" t="s">
        <v>3133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269533.03000000003</v>
      </c>
      <c r="K1230" s="12">
        <f t="shared" si="49"/>
        <v>269533.03000000003</v>
      </c>
      <c r="L1230" s="13">
        <f t="shared" si="48"/>
        <v>269533.03000000003</v>
      </c>
      <c r="M1230" s="14"/>
      <c r="N1230" s="14"/>
      <c r="O1230" s="10" t="s">
        <v>3133</v>
      </c>
    </row>
    <row r="1231" spans="2:15" ht="90" x14ac:dyDescent="0.2">
      <c r="B1231" s="10" t="s">
        <v>287</v>
      </c>
      <c r="C1231" s="10" t="s">
        <v>147</v>
      </c>
      <c r="D1231" s="10" t="s">
        <v>146</v>
      </c>
      <c r="E1231" s="10" t="s">
        <v>1143</v>
      </c>
      <c r="F1231" s="10" t="s">
        <v>1144</v>
      </c>
      <c r="G1231" s="10" t="s">
        <v>298</v>
      </c>
      <c r="H1231" s="10" t="s">
        <v>301</v>
      </c>
      <c r="I1231" s="11">
        <v>1</v>
      </c>
      <c r="J1231" s="12">
        <v>203249.1</v>
      </c>
      <c r="K1231" s="12">
        <f t="shared" si="49"/>
        <v>203249.1</v>
      </c>
      <c r="L1231" s="13">
        <f t="shared" si="48"/>
        <v>203249.1</v>
      </c>
      <c r="M1231" s="14"/>
      <c r="N1231" s="14"/>
      <c r="O1231" s="10" t="s">
        <v>3133</v>
      </c>
    </row>
    <row r="1232" spans="2:15" ht="105" x14ac:dyDescent="0.2">
      <c r="B1232" s="10" t="s">
        <v>287</v>
      </c>
      <c r="C1232" s="10" t="s">
        <v>147</v>
      </c>
      <c r="D1232" s="10" t="s">
        <v>146</v>
      </c>
      <c r="E1232" s="10" t="s">
        <v>1141</v>
      </c>
      <c r="F1232" s="10" t="s">
        <v>1142</v>
      </c>
      <c r="G1232" s="10" t="s">
        <v>298</v>
      </c>
      <c r="H1232" s="10" t="s">
        <v>301</v>
      </c>
      <c r="I1232" s="11">
        <v>1</v>
      </c>
      <c r="J1232" s="12">
        <v>417900</v>
      </c>
      <c r="K1232" s="12">
        <f t="shared" si="49"/>
        <v>417900</v>
      </c>
      <c r="L1232" s="13">
        <f t="shared" si="48"/>
        <v>417900</v>
      </c>
      <c r="M1232" s="14"/>
      <c r="N1232" s="14"/>
      <c r="O1232" s="10" t="s">
        <v>3133</v>
      </c>
    </row>
    <row r="1233" spans="2:15" ht="120" x14ac:dyDescent="0.2">
      <c r="B1233" s="10" t="s">
        <v>288</v>
      </c>
      <c r="C1233" s="10" t="s">
        <v>147</v>
      </c>
      <c r="D1233" s="10" t="s">
        <v>146</v>
      </c>
      <c r="E1233" s="10" t="s">
        <v>1221</v>
      </c>
      <c r="F1233" s="10" t="s">
        <v>1222</v>
      </c>
      <c r="G1233" s="10" t="s">
        <v>298</v>
      </c>
      <c r="H1233" s="10" t="s">
        <v>301</v>
      </c>
      <c r="I1233" s="11">
        <v>1</v>
      </c>
      <c r="J1233" s="12">
        <v>522733</v>
      </c>
      <c r="K1233" s="12">
        <f t="shared" si="49"/>
        <v>522733</v>
      </c>
      <c r="L1233" s="13">
        <f t="shared" si="48"/>
        <v>522733</v>
      </c>
      <c r="M1233" s="14"/>
      <c r="N1233" s="14"/>
      <c r="O1233" s="10" t="s">
        <v>3129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1223</v>
      </c>
      <c r="F1234" s="10" t="s">
        <v>1224</v>
      </c>
      <c r="G1234" s="10" t="s">
        <v>298</v>
      </c>
      <c r="H1234" s="10" t="s">
        <v>301</v>
      </c>
      <c r="I1234" s="11">
        <v>1</v>
      </c>
      <c r="J1234" s="12">
        <v>429978</v>
      </c>
      <c r="K1234" s="12">
        <f t="shared" si="49"/>
        <v>429978</v>
      </c>
      <c r="L1234" s="13">
        <f t="shared" si="48"/>
        <v>429978</v>
      </c>
      <c r="M1234" s="14"/>
      <c r="N1234" s="14"/>
      <c r="O1234" s="10" t="s">
        <v>3129</v>
      </c>
    </row>
    <row r="1235" spans="2:15" ht="135" x14ac:dyDescent="0.2">
      <c r="B1235" s="10" t="s">
        <v>289</v>
      </c>
      <c r="C1235" s="10" t="s">
        <v>147</v>
      </c>
      <c r="D1235" s="10" t="s">
        <v>146</v>
      </c>
      <c r="E1235" s="10" t="s">
        <v>2615</v>
      </c>
      <c r="F1235" s="10" t="s">
        <v>1286</v>
      </c>
      <c r="G1235" s="10" t="s">
        <v>298</v>
      </c>
      <c r="H1235" s="10" t="s">
        <v>301</v>
      </c>
      <c r="I1235" s="11">
        <v>1</v>
      </c>
      <c r="J1235" s="12">
        <v>298908.03000000003</v>
      </c>
      <c r="K1235" s="12">
        <f t="shared" si="49"/>
        <v>298908.03000000003</v>
      </c>
      <c r="L1235" s="13">
        <f t="shared" si="48"/>
        <v>298908.03000000003</v>
      </c>
      <c r="M1235" s="14"/>
      <c r="N1235" s="14"/>
      <c r="O1235" s="10" t="s">
        <v>3133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1287</v>
      </c>
      <c r="F1236" s="10" t="s">
        <v>1288</v>
      </c>
      <c r="G1236" s="10" t="s">
        <v>298</v>
      </c>
      <c r="H1236" s="10" t="s">
        <v>301</v>
      </c>
      <c r="I1236" s="11">
        <v>1</v>
      </c>
      <c r="J1236" s="12">
        <v>400506.25</v>
      </c>
      <c r="K1236" s="12">
        <f t="shared" si="49"/>
        <v>400506.25</v>
      </c>
      <c r="L1236" s="13">
        <f t="shared" si="48"/>
        <v>400506.25</v>
      </c>
      <c r="M1236" s="14"/>
      <c r="N1236" s="14"/>
      <c r="O1236" s="10" t="s">
        <v>3133</v>
      </c>
    </row>
    <row r="1237" spans="2:15" ht="120" x14ac:dyDescent="0.2">
      <c r="B1237" s="10" t="s">
        <v>290</v>
      </c>
      <c r="C1237" s="10" t="s">
        <v>147</v>
      </c>
      <c r="D1237" s="10" t="s">
        <v>146</v>
      </c>
      <c r="E1237" s="10" t="s">
        <v>1318</v>
      </c>
      <c r="F1237" s="10" t="s">
        <v>1319</v>
      </c>
      <c r="G1237" s="10" t="s">
        <v>298</v>
      </c>
      <c r="H1237" s="10" t="s">
        <v>301</v>
      </c>
      <c r="I1237" s="11">
        <v>1</v>
      </c>
      <c r="J1237" s="12">
        <v>298966.96000000002</v>
      </c>
      <c r="K1237" s="12">
        <f t="shared" si="49"/>
        <v>298966.96000000002</v>
      </c>
      <c r="L1237" s="13">
        <f t="shared" si="48"/>
        <v>298966.96000000002</v>
      </c>
      <c r="M1237" s="14"/>
      <c r="N1237" s="14"/>
      <c r="O1237" s="10" t="s">
        <v>3129</v>
      </c>
    </row>
    <row r="1238" spans="2:15" ht="75" x14ac:dyDescent="0.2">
      <c r="B1238" s="10" t="s">
        <v>291</v>
      </c>
      <c r="C1238" s="10" t="s">
        <v>147</v>
      </c>
      <c r="D1238" s="10" t="s">
        <v>146</v>
      </c>
      <c r="E1238" s="10" t="s">
        <v>1392</v>
      </c>
      <c r="F1238" s="10" t="s">
        <v>1393</v>
      </c>
      <c r="G1238" s="10" t="s">
        <v>298</v>
      </c>
      <c r="H1238" s="10" t="s">
        <v>301</v>
      </c>
      <c r="I1238" s="11">
        <v>1</v>
      </c>
      <c r="J1238" s="12">
        <v>328061.59999999998</v>
      </c>
      <c r="K1238" s="12">
        <f t="shared" si="49"/>
        <v>328061.59999999998</v>
      </c>
      <c r="L1238" s="13">
        <f t="shared" si="48"/>
        <v>328061.59999999998</v>
      </c>
      <c r="M1238" s="14"/>
      <c r="N1238" s="14"/>
      <c r="O1238" s="10" t="s">
        <v>3133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1394</v>
      </c>
      <c r="F1239" s="10" t="s">
        <v>1395</v>
      </c>
      <c r="G1239" s="10" t="s">
        <v>298</v>
      </c>
      <c r="H1239" s="10" t="s">
        <v>301</v>
      </c>
      <c r="I1239" s="11">
        <v>1</v>
      </c>
      <c r="J1239" s="12">
        <v>877827.67</v>
      </c>
      <c r="K1239" s="12">
        <f t="shared" si="49"/>
        <v>877827.67</v>
      </c>
      <c r="L1239" s="13">
        <f t="shared" si="48"/>
        <v>877827.67</v>
      </c>
      <c r="M1239" s="14"/>
      <c r="N1239" s="14"/>
      <c r="O1239" s="10" t="s">
        <v>3133</v>
      </c>
    </row>
    <row r="1240" spans="2:15" ht="75" x14ac:dyDescent="0.2">
      <c r="B1240" s="10" t="s">
        <v>3134</v>
      </c>
      <c r="C1240" s="10" t="s">
        <v>147</v>
      </c>
      <c r="D1240" s="10" t="s">
        <v>146</v>
      </c>
      <c r="E1240" s="10" t="s">
        <v>1541</v>
      </c>
      <c r="F1240" s="10" t="s">
        <v>1542</v>
      </c>
      <c r="G1240" s="10" t="s">
        <v>298</v>
      </c>
      <c r="H1240" s="10" t="s">
        <v>301</v>
      </c>
      <c r="I1240" s="11">
        <v>1</v>
      </c>
      <c r="J1240" s="12">
        <v>347386.46</v>
      </c>
      <c r="K1240" s="12">
        <f t="shared" si="49"/>
        <v>347386.46</v>
      </c>
      <c r="L1240" s="13">
        <f t="shared" si="48"/>
        <v>347386.46</v>
      </c>
      <c r="M1240" s="14"/>
      <c r="N1240" s="14"/>
      <c r="O1240" s="10" t="s">
        <v>3129</v>
      </c>
    </row>
    <row r="1241" spans="2:15" ht="75" x14ac:dyDescent="0.2">
      <c r="B1241" s="10" t="s">
        <v>3134</v>
      </c>
      <c r="C1241" s="10" t="s">
        <v>147</v>
      </c>
      <c r="D1241" s="10" t="s">
        <v>146</v>
      </c>
      <c r="E1241" s="10" t="s">
        <v>1539</v>
      </c>
      <c r="F1241" s="10" t="s">
        <v>1540</v>
      </c>
      <c r="G1241" s="10" t="s">
        <v>298</v>
      </c>
      <c r="H1241" s="10" t="s">
        <v>301</v>
      </c>
      <c r="I1241" s="11">
        <v>1</v>
      </c>
      <c r="J1241" s="12">
        <v>387742.73</v>
      </c>
      <c r="K1241" s="12">
        <f t="shared" si="49"/>
        <v>387742.73</v>
      </c>
      <c r="L1241" s="13">
        <f t="shared" si="48"/>
        <v>387742.73</v>
      </c>
      <c r="M1241" s="14"/>
      <c r="N1241" s="14"/>
      <c r="O1241" s="10" t="s">
        <v>3129</v>
      </c>
    </row>
    <row r="1242" spans="2:15" ht="135" x14ac:dyDescent="0.2">
      <c r="B1242" s="10" t="s">
        <v>292</v>
      </c>
      <c r="C1242" s="10" t="s">
        <v>147</v>
      </c>
      <c r="D1242" s="10" t="s">
        <v>146</v>
      </c>
      <c r="E1242" s="10" t="s">
        <v>1446</v>
      </c>
      <c r="F1242" s="10" t="s">
        <v>1447</v>
      </c>
      <c r="G1242" s="10" t="s">
        <v>298</v>
      </c>
      <c r="H1242" s="10" t="s">
        <v>301</v>
      </c>
      <c r="I1242" s="11">
        <v>1</v>
      </c>
      <c r="J1242" s="12">
        <v>180943</v>
      </c>
      <c r="K1242" s="12">
        <f t="shared" si="49"/>
        <v>180943</v>
      </c>
      <c r="L1242" s="13">
        <f t="shared" si="48"/>
        <v>180943</v>
      </c>
      <c r="M1242" s="14"/>
      <c r="N1242" s="14"/>
      <c r="O1242" s="10" t="s">
        <v>3129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1448</v>
      </c>
      <c r="F1243" s="10" t="s">
        <v>1449</v>
      </c>
      <c r="G1243" s="10" t="s">
        <v>298</v>
      </c>
      <c r="H1243" s="10" t="s">
        <v>301</v>
      </c>
      <c r="I1243" s="11">
        <v>1</v>
      </c>
      <c r="J1243" s="12">
        <v>423855</v>
      </c>
      <c r="K1243" s="12">
        <f t="shared" si="49"/>
        <v>423855</v>
      </c>
      <c r="L1243" s="13">
        <f t="shared" si="48"/>
        <v>423855</v>
      </c>
      <c r="M1243" s="14"/>
      <c r="N1243" s="14"/>
      <c r="O1243" s="10" t="s">
        <v>3129</v>
      </c>
    </row>
    <row r="1244" spans="2:15" ht="105" x14ac:dyDescent="0.2">
      <c r="B1244" s="10" t="s">
        <v>293</v>
      </c>
      <c r="C1244" s="10" t="s">
        <v>147</v>
      </c>
      <c r="D1244" s="10" t="s">
        <v>146</v>
      </c>
      <c r="E1244" s="10" t="s">
        <v>1620</v>
      </c>
      <c r="F1244" s="10" t="s">
        <v>1621</v>
      </c>
      <c r="G1244" s="10" t="s">
        <v>298</v>
      </c>
      <c r="H1244" s="10" t="s">
        <v>301</v>
      </c>
      <c r="I1244" s="11">
        <v>1</v>
      </c>
      <c r="J1244" s="12">
        <v>71870.990000000005</v>
      </c>
      <c r="K1244" s="12">
        <f t="shared" si="49"/>
        <v>71870.990000000005</v>
      </c>
      <c r="L1244" s="13">
        <f t="shared" si="48"/>
        <v>71870.990000000005</v>
      </c>
      <c r="M1244" s="14"/>
      <c r="N1244" s="14"/>
      <c r="O1244" s="10" t="s">
        <v>3129</v>
      </c>
    </row>
    <row r="1245" spans="2:15" ht="150" x14ac:dyDescent="0.2">
      <c r="B1245" s="10" t="s">
        <v>296</v>
      </c>
      <c r="C1245" s="10" t="s">
        <v>147</v>
      </c>
      <c r="D1245" s="10" t="s">
        <v>146</v>
      </c>
      <c r="E1245" s="10" t="s">
        <v>2616</v>
      </c>
      <c r="F1245" s="10" t="s">
        <v>3059</v>
      </c>
      <c r="G1245" s="10" t="s">
        <v>298</v>
      </c>
      <c r="H1245" s="10" t="s">
        <v>301</v>
      </c>
      <c r="I1245" s="11">
        <v>1</v>
      </c>
      <c r="J1245" s="12">
        <v>447003</v>
      </c>
      <c r="K1245" s="12">
        <f t="shared" si="49"/>
        <v>447003</v>
      </c>
      <c r="L1245" s="13">
        <f t="shared" si="48"/>
        <v>447003</v>
      </c>
      <c r="M1245" s="14"/>
      <c r="N1245" s="14"/>
      <c r="O1245" s="10" t="s">
        <v>3129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2617</v>
      </c>
      <c r="F1246" s="10" t="s">
        <v>3060</v>
      </c>
      <c r="G1246" s="10" t="s">
        <v>298</v>
      </c>
      <c r="H1246" s="10" t="s">
        <v>301</v>
      </c>
      <c r="I1246" s="11">
        <v>1</v>
      </c>
      <c r="J1246" s="12">
        <v>430811</v>
      </c>
      <c r="K1246" s="12">
        <f t="shared" si="49"/>
        <v>430811</v>
      </c>
      <c r="L1246" s="13">
        <f t="shared" si="48"/>
        <v>430811</v>
      </c>
      <c r="M1246" s="14"/>
      <c r="N1246" s="14"/>
      <c r="O1246" s="10" t="s">
        <v>3129</v>
      </c>
    </row>
    <row r="1247" spans="2:15" ht="135" x14ac:dyDescent="0.2">
      <c r="B1247" s="10" t="s">
        <v>297</v>
      </c>
      <c r="C1247" s="10" t="s">
        <v>147</v>
      </c>
      <c r="D1247" s="10" t="s">
        <v>146</v>
      </c>
      <c r="E1247" s="10" t="s">
        <v>1872</v>
      </c>
      <c r="F1247" s="10" t="s">
        <v>1873</v>
      </c>
      <c r="G1247" s="10" t="s">
        <v>298</v>
      </c>
      <c r="H1247" s="10" t="s">
        <v>301</v>
      </c>
      <c r="I1247" s="11">
        <v>1</v>
      </c>
      <c r="J1247" s="12">
        <v>461303</v>
      </c>
      <c r="K1247" s="12">
        <f t="shared" si="49"/>
        <v>461303</v>
      </c>
      <c r="L1247" s="13">
        <f t="shared" si="48"/>
        <v>461303</v>
      </c>
      <c r="M1247" s="14"/>
      <c r="N1247" s="14"/>
      <c r="O1247" s="10" t="s">
        <v>3129</v>
      </c>
    </row>
    <row r="1248" spans="2:15" ht="150" x14ac:dyDescent="0.2">
      <c r="B1248" s="10" t="s">
        <v>297</v>
      </c>
      <c r="C1248" s="10" t="s">
        <v>147</v>
      </c>
      <c r="D1248" s="10" t="s">
        <v>146</v>
      </c>
      <c r="E1248" s="10" t="s">
        <v>1874</v>
      </c>
      <c r="F1248" s="10" t="s">
        <v>1875</v>
      </c>
      <c r="G1248" s="10" t="s">
        <v>298</v>
      </c>
      <c r="H1248" s="10" t="s">
        <v>301</v>
      </c>
      <c r="I1248" s="11">
        <v>1</v>
      </c>
      <c r="J1248" s="12">
        <v>516981</v>
      </c>
      <c r="K1248" s="12">
        <f t="shared" si="49"/>
        <v>516981</v>
      </c>
      <c r="L1248" s="13">
        <f t="shared" si="48"/>
        <v>516981</v>
      </c>
      <c r="M1248" s="14"/>
      <c r="N1248" s="14"/>
      <c r="O1248" s="10" t="s">
        <v>3129</v>
      </c>
    </row>
    <row r="1249" spans="2:15" ht="135" x14ac:dyDescent="0.2">
      <c r="B1249" s="10" t="s">
        <v>295</v>
      </c>
      <c r="C1249" s="10" t="s">
        <v>147</v>
      </c>
      <c r="D1249" s="10" t="s">
        <v>146</v>
      </c>
      <c r="E1249" s="10" t="s">
        <v>2618</v>
      </c>
      <c r="F1249" s="10" t="s">
        <v>984</v>
      </c>
      <c r="G1249" s="10" t="s">
        <v>298</v>
      </c>
      <c r="H1249" s="10" t="s">
        <v>301</v>
      </c>
      <c r="I1249" s="11">
        <v>1</v>
      </c>
      <c r="J1249" s="12">
        <v>390377.08</v>
      </c>
      <c r="K1249" s="12">
        <f t="shared" si="49"/>
        <v>390377.08</v>
      </c>
      <c r="L1249" s="13">
        <f t="shared" si="48"/>
        <v>390377.08</v>
      </c>
      <c r="M1249" s="14"/>
      <c r="N1249" s="14"/>
      <c r="O1249" s="10" t="s">
        <v>3129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2619</v>
      </c>
      <c r="F1250" s="10" t="s">
        <v>985</v>
      </c>
      <c r="G1250" s="10" t="s">
        <v>298</v>
      </c>
      <c r="H1250" s="10" t="s">
        <v>301</v>
      </c>
      <c r="I1250" s="11">
        <v>1</v>
      </c>
      <c r="J1250" s="12">
        <v>280518.33</v>
      </c>
      <c r="K1250" s="12">
        <f t="shared" si="49"/>
        <v>280518.33</v>
      </c>
      <c r="L1250" s="13">
        <f t="shared" si="48"/>
        <v>280518.33</v>
      </c>
      <c r="M1250" s="14"/>
      <c r="N1250" s="14"/>
      <c r="O1250" s="10" t="s">
        <v>3129</v>
      </c>
    </row>
    <row r="1251" spans="2:15" ht="105" x14ac:dyDescent="0.2">
      <c r="B1251" s="10" t="s">
        <v>285</v>
      </c>
      <c r="C1251" s="10" t="s">
        <v>147</v>
      </c>
      <c r="D1251" s="10" t="s">
        <v>146</v>
      </c>
      <c r="E1251" s="10" t="s">
        <v>801</v>
      </c>
      <c r="F1251" s="10" t="s">
        <v>802</v>
      </c>
      <c r="G1251" s="10" t="s">
        <v>298</v>
      </c>
      <c r="H1251" s="10" t="s">
        <v>301</v>
      </c>
      <c r="I1251" s="11">
        <v>1</v>
      </c>
      <c r="J1251" s="12">
        <v>224508.92</v>
      </c>
      <c r="K1251" s="12">
        <f t="shared" si="49"/>
        <v>224508.92</v>
      </c>
      <c r="L1251" s="13">
        <f t="shared" si="48"/>
        <v>224508.92</v>
      </c>
      <c r="M1251" s="14"/>
      <c r="N1251" s="14"/>
      <c r="O1251" s="10" t="s">
        <v>3129</v>
      </c>
    </row>
    <row r="1252" spans="2:15" ht="120" x14ac:dyDescent="0.2">
      <c r="B1252" s="10" t="s">
        <v>285</v>
      </c>
      <c r="C1252" s="10" t="s">
        <v>147</v>
      </c>
      <c r="D1252" s="10" t="s">
        <v>146</v>
      </c>
      <c r="E1252" s="10" t="s">
        <v>803</v>
      </c>
      <c r="F1252" s="10" t="s">
        <v>804</v>
      </c>
      <c r="G1252" s="10" t="s">
        <v>298</v>
      </c>
      <c r="H1252" s="10" t="s">
        <v>301</v>
      </c>
      <c r="I1252" s="11">
        <v>1</v>
      </c>
      <c r="J1252" s="12">
        <v>199669.64</v>
      </c>
      <c r="K1252" s="12">
        <f t="shared" si="49"/>
        <v>199669.64</v>
      </c>
      <c r="L1252" s="13">
        <f t="shared" si="48"/>
        <v>199669.64</v>
      </c>
      <c r="M1252" s="14"/>
      <c r="N1252" s="14"/>
      <c r="O1252" s="10" t="s">
        <v>3129</v>
      </c>
    </row>
    <row r="1253" spans="2:15" ht="120" x14ac:dyDescent="0.2">
      <c r="B1253" s="10" t="s">
        <v>294</v>
      </c>
      <c r="C1253" s="10" t="s">
        <v>147</v>
      </c>
      <c r="D1253" s="10" t="s">
        <v>146</v>
      </c>
      <c r="E1253" s="10" t="s">
        <v>1810</v>
      </c>
      <c r="F1253" s="10" t="s">
        <v>1811</v>
      </c>
      <c r="G1253" s="10" t="s">
        <v>298</v>
      </c>
      <c r="H1253" s="10" t="s">
        <v>301</v>
      </c>
      <c r="I1253" s="11">
        <v>1</v>
      </c>
      <c r="J1253" s="12">
        <v>210743</v>
      </c>
      <c r="K1253" s="12">
        <f t="shared" si="49"/>
        <v>210743</v>
      </c>
      <c r="L1253" s="13">
        <f t="shared" si="48"/>
        <v>210743</v>
      </c>
      <c r="M1253" s="14"/>
      <c r="N1253" s="14"/>
      <c r="O1253" s="10" t="s">
        <v>3129</v>
      </c>
    </row>
    <row r="1254" spans="2:15" ht="90" x14ac:dyDescent="0.2">
      <c r="B1254" s="10" t="s">
        <v>3135</v>
      </c>
      <c r="C1254" s="10" t="s">
        <v>147</v>
      </c>
      <c r="D1254" s="10" t="s">
        <v>146</v>
      </c>
      <c r="E1254" s="10" t="s">
        <v>2109</v>
      </c>
      <c r="F1254" s="10" t="s">
        <v>2110</v>
      </c>
      <c r="G1254" s="10" t="s">
        <v>298</v>
      </c>
      <c r="H1254" s="10" t="s">
        <v>301</v>
      </c>
      <c r="I1254" s="11">
        <v>1</v>
      </c>
      <c r="J1254" s="12">
        <v>466002.09</v>
      </c>
      <c r="K1254" s="12">
        <f t="shared" si="49"/>
        <v>466002.09</v>
      </c>
      <c r="L1254" s="13">
        <f t="shared" si="48"/>
        <v>466002.09</v>
      </c>
      <c r="M1254" s="14"/>
      <c r="N1254" s="14"/>
      <c r="O1254" s="10" t="s">
        <v>3129</v>
      </c>
    </row>
    <row r="1255" spans="2:15" ht="75" x14ac:dyDescent="0.2">
      <c r="B1255" s="10" t="s">
        <v>3136</v>
      </c>
      <c r="C1255" s="10" t="s">
        <v>147</v>
      </c>
      <c r="D1255" s="10" t="s">
        <v>146</v>
      </c>
      <c r="E1255" s="10" t="s">
        <v>1987</v>
      </c>
      <c r="F1255" s="10" t="s">
        <v>1988</v>
      </c>
      <c r="G1255" s="10" t="s">
        <v>298</v>
      </c>
      <c r="H1255" s="10" t="s">
        <v>301</v>
      </c>
      <c r="I1255" s="11">
        <v>1</v>
      </c>
      <c r="J1255" s="12">
        <v>342655.5</v>
      </c>
      <c r="K1255" s="12">
        <f t="shared" si="49"/>
        <v>342655.5</v>
      </c>
      <c r="L1255" s="13">
        <f t="shared" si="48"/>
        <v>342655.5</v>
      </c>
      <c r="M1255" s="14"/>
      <c r="N1255" s="14"/>
      <c r="O1255" s="10" t="s">
        <v>3129</v>
      </c>
    </row>
    <row r="1256" spans="2:15" ht="90" x14ac:dyDescent="0.2">
      <c r="B1256" s="10" t="s">
        <v>3136</v>
      </c>
      <c r="C1256" s="10" t="s">
        <v>147</v>
      </c>
      <c r="D1256" s="10" t="s">
        <v>146</v>
      </c>
      <c r="E1256" s="10" t="s">
        <v>1989</v>
      </c>
      <c r="F1256" s="10" t="s">
        <v>1990</v>
      </c>
      <c r="G1256" s="10" t="s">
        <v>298</v>
      </c>
      <c r="H1256" s="10" t="s">
        <v>301</v>
      </c>
      <c r="I1256" s="11">
        <v>1</v>
      </c>
      <c r="J1256" s="12">
        <v>431361</v>
      </c>
      <c r="K1256" s="12">
        <f t="shared" si="49"/>
        <v>431361</v>
      </c>
      <c r="L1256" s="13">
        <f t="shared" ref="L1256:L1319" si="50">K1256</f>
        <v>431361</v>
      </c>
      <c r="M1256" s="14"/>
      <c r="N1256" s="14"/>
      <c r="O1256" s="10" t="s">
        <v>3129</v>
      </c>
    </row>
    <row r="1257" spans="2:15" ht="135" x14ac:dyDescent="0.2">
      <c r="B1257" s="10" t="s">
        <v>311</v>
      </c>
      <c r="C1257" s="10" t="s">
        <v>149</v>
      </c>
      <c r="D1257" s="10" t="s">
        <v>148</v>
      </c>
      <c r="E1257" s="10" t="s">
        <v>657</v>
      </c>
      <c r="F1257" s="10" t="s">
        <v>658</v>
      </c>
      <c r="G1257" s="10" t="s">
        <v>300</v>
      </c>
      <c r="H1257" s="10" t="s">
        <v>301</v>
      </c>
      <c r="I1257" s="11">
        <v>1</v>
      </c>
      <c r="J1257" s="12">
        <v>359506.25</v>
      </c>
      <c r="K1257" s="12">
        <f t="shared" si="49"/>
        <v>359506.25</v>
      </c>
      <c r="L1257" s="13">
        <f t="shared" si="50"/>
        <v>359506.25</v>
      </c>
      <c r="M1257" s="14"/>
      <c r="N1257" s="14"/>
      <c r="O1257" s="10" t="s">
        <v>3130</v>
      </c>
    </row>
    <row r="1258" spans="2:15" ht="135" x14ac:dyDescent="0.2">
      <c r="B1258" s="10" t="s">
        <v>286</v>
      </c>
      <c r="C1258" s="10" t="s">
        <v>149</v>
      </c>
      <c r="D1258" s="10" t="s">
        <v>148</v>
      </c>
      <c r="E1258" s="10" t="s">
        <v>919</v>
      </c>
      <c r="F1258" s="10" t="s">
        <v>920</v>
      </c>
      <c r="G1258" s="10" t="s">
        <v>300</v>
      </c>
      <c r="H1258" s="10" t="s">
        <v>301</v>
      </c>
      <c r="I1258" s="11">
        <v>1</v>
      </c>
      <c r="J1258" s="12">
        <v>124821.42</v>
      </c>
      <c r="K1258" s="12">
        <f t="shared" si="49"/>
        <v>124821.42</v>
      </c>
      <c r="L1258" s="13">
        <f t="shared" si="50"/>
        <v>124821.42</v>
      </c>
      <c r="M1258" s="14"/>
      <c r="N1258" s="14"/>
      <c r="O1258" s="10" t="s">
        <v>3130</v>
      </c>
    </row>
    <row r="1259" spans="2:15" ht="135" x14ac:dyDescent="0.2">
      <c r="B1259" s="10" t="s">
        <v>288</v>
      </c>
      <c r="C1259" s="10" t="s">
        <v>149</v>
      </c>
      <c r="D1259" s="10" t="s">
        <v>148</v>
      </c>
      <c r="E1259" s="10" t="s">
        <v>1225</v>
      </c>
      <c r="F1259" s="10" t="s">
        <v>1226</v>
      </c>
      <c r="G1259" s="10" t="s">
        <v>300</v>
      </c>
      <c r="H1259" s="10" t="s">
        <v>301</v>
      </c>
      <c r="I1259" s="11">
        <v>1</v>
      </c>
      <c r="J1259" s="12">
        <v>188320</v>
      </c>
      <c r="K1259" s="12">
        <f t="shared" si="49"/>
        <v>188320</v>
      </c>
      <c r="L1259" s="13">
        <f t="shared" si="50"/>
        <v>188320</v>
      </c>
      <c r="M1259" s="14"/>
      <c r="N1259" s="14"/>
      <c r="O1259" s="10" t="s">
        <v>3130</v>
      </c>
    </row>
    <row r="1260" spans="2:15" ht="135" x14ac:dyDescent="0.2">
      <c r="B1260" s="10" t="s">
        <v>291</v>
      </c>
      <c r="C1260" s="10" t="s">
        <v>149</v>
      </c>
      <c r="D1260" s="10" t="s">
        <v>148</v>
      </c>
      <c r="E1260" s="10" t="s">
        <v>1396</v>
      </c>
      <c r="F1260" s="10" t="s">
        <v>1397</v>
      </c>
      <c r="G1260" s="10" t="s">
        <v>300</v>
      </c>
      <c r="H1260" s="10" t="s">
        <v>301</v>
      </c>
      <c r="I1260" s="11">
        <v>1</v>
      </c>
      <c r="J1260" s="12">
        <v>223214.28</v>
      </c>
      <c r="K1260" s="12">
        <f t="shared" si="49"/>
        <v>223214.28</v>
      </c>
      <c r="L1260" s="13">
        <f t="shared" si="50"/>
        <v>223214.28</v>
      </c>
      <c r="M1260" s="14"/>
      <c r="N1260" s="14"/>
      <c r="O1260" s="10" t="s">
        <v>3130</v>
      </c>
    </row>
    <row r="1261" spans="2:15" ht="135" x14ac:dyDescent="0.2">
      <c r="B1261" s="10" t="s">
        <v>296</v>
      </c>
      <c r="C1261" s="10" t="s">
        <v>149</v>
      </c>
      <c r="D1261" s="10" t="s">
        <v>148</v>
      </c>
      <c r="E1261" s="10" t="s">
        <v>1692</v>
      </c>
      <c r="F1261" s="10" t="s">
        <v>3061</v>
      </c>
      <c r="G1261" s="10" t="s">
        <v>300</v>
      </c>
      <c r="H1261" s="10" t="s">
        <v>301</v>
      </c>
      <c r="I1261" s="11">
        <v>1</v>
      </c>
      <c r="J1261" s="12">
        <v>82875</v>
      </c>
      <c r="K1261" s="12">
        <f t="shared" si="49"/>
        <v>82875</v>
      </c>
      <c r="L1261" s="13">
        <f t="shared" si="50"/>
        <v>82875</v>
      </c>
      <c r="M1261" s="14"/>
      <c r="N1261" s="14"/>
      <c r="O1261" s="10" t="s">
        <v>3130</v>
      </c>
    </row>
    <row r="1262" spans="2:15" ht="135" x14ac:dyDescent="0.2">
      <c r="B1262" s="10" t="s">
        <v>297</v>
      </c>
      <c r="C1262" s="10" t="s">
        <v>149</v>
      </c>
      <c r="D1262" s="10" t="s">
        <v>148</v>
      </c>
      <c r="E1262" s="10" t="s">
        <v>1876</v>
      </c>
      <c r="F1262" s="10" t="s">
        <v>1877</v>
      </c>
      <c r="G1262" s="10" t="s">
        <v>300</v>
      </c>
      <c r="H1262" s="10" t="s">
        <v>301</v>
      </c>
      <c r="I1262" s="11">
        <v>1</v>
      </c>
      <c r="J1262" s="12">
        <v>108000</v>
      </c>
      <c r="K1262" s="12">
        <f t="shared" si="49"/>
        <v>108000</v>
      </c>
      <c r="L1262" s="13">
        <f t="shared" si="50"/>
        <v>108000</v>
      </c>
      <c r="M1262" s="14"/>
      <c r="N1262" s="14"/>
      <c r="O1262" s="10" t="s">
        <v>3130</v>
      </c>
    </row>
    <row r="1263" spans="2:15" ht="135" x14ac:dyDescent="0.2">
      <c r="B1263" s="10" t="s">
        <v>295</v>
      </c>
      <c r="C1263" s="10" t="s">
        <v>149</v>
      </c>
      <c r="D1263" s="10" t="s">
        <v>148</v>
      </c>
      <c r="E1263" s="10" t="s">
        <v>2620</v>
      </c>
      <c r="F1263" s="10" t="s">
        <v>986</v>
      </c>
      <c r="G1263" s="10" t="s">
        <v>300</v>
      </c>
      <c r="H1263" s="10" t="s">
        <v>301</v>
      </c>
      <c r="I1263" s="11">
        <v>1</v>
      </c>
      <c r="J1263" s="12">
        <v>275000</v>
      </c>
      <c r="K1263" s="12">
        <f t="shared" si="49"/>
        <v>275000</v>
      </c>
      <c r="L1263" s="13">
        <f t="shared" si="50"/>
        <v>275000</v>
      </c>
      <c r="M1263" s="14"/>
      <c r="N1263" s="14"/>
      <c r="O1263" s="10" t="s">
        <v>3130</v>
      </c>
    </row>
    <row r="1264" spans="2:15" ht="135" x14ac:dyDescent="0.2">
      <c r="B1264" s="10" t="s">
        <v>285</v>
      </c>
      <c r="C1264" s="10" t="s">
        <v>149</v>
      </c>
      <c r="D1264" s="10" t="s">
        <v>148</v>
      </c>
      <c r="E1264" s="10" t="s">
        <v>2621</v>
      </c>
      <c r="F1264" s="10" t="s">
        <v>805</v>
      </c>
      <c r="G1264" s="10" t="s">
        <v>300</v>
      </c>
      <c r="H1264" s="10" t="s">
        <v>301</v>
      </c>
      <c r="I1264" s="11">
        <v>1</v>
      </c>
      <c r="J1264" s="12">
        <v>65000</v>
      </c>
      <c r="K1264" s="12">
        <f t="shared" si="49"/>
        <v>65000</v>
      </c>
      <c r="L1264" s="13">
        <f t="shared" si="50"/>
        <v>65000</v>
      </c>
      <c r="M1264" s="14"/>
      <c r="N1264" s="14"/>
      <c r="O1264" s="10" t="s">
        <v>3129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2622</v>
      </c>
      <c r="F1265" s="10" t="s">
        <v>806</v>
      </c>
      <c r="G1265" s="10" t="s">
        <v>300</v>
      </c>
      <c r="H1265" s="10" t="s">
        <v>301</v>
      </c>
      <c r="I1265" s="11">
        <v>1</v>
      </c>
      <c r="J1265" s="12">
        <v>32004.46</v>
      </c>
      <c r="K1265" s="12">
        <f t="shared" si="49"/>
        <v>32004.46</v>
      </c>
      <c r="L1265" s="13">
        <f t="shared" si="50"/>
        <v>32004.46</v>
      </c>
      <c r="M1265" s="14"/>
      <c r="N1265" s="14"/>
      <c r="O1265" s="10" t="s">
        <v>3129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2623</v>
      </c>
      <c r="F1266" s="10" t="s">
        <v>807</v>
      </c>
      <c r="G1266" s="10" t="s">
        <v>300</v>
      </c>
      <c r="H1266" s="10" t="s">
        <v>301</v>
      </c>
      <c r="I1266" s="11">
        <v>1</v>
      </c>
      <c r="J1266" s="12">
        <v>54000</v>
      </c>
      <c r="K1266" s="12">
        <f t="shared" si="49"/>
        <v>54000</v>
      </c>
      <c r="L1266" s="13">
        <f t="shared" si="50"/>
        <v>54000</v>
      </c>
      <c r="M1266" s="14"/>
      <c r="N1266" s="14"/>
      <c r="O1266" s="10" t="s">
        <v>3129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2624</v>
      </c>
      <c r="F1267" s="10" t="s">
        <v>808</v>
      </c>
      <c r="G1267" s="10" t="s">
        <v>300</v>
      </c>
      <c r="H1267" s="10" t="s">
        <v>301</v>
      </c>
      <c r="I1267" s="11">
        <v>1</v>
      </c>
      <c r="J1267" s="12">
        <v>288000</v>
      </c>
      <c r="K1267" s="12">
        <f t="shared" si="49"/>
        <v>288000</v>
      </c>
      <c r="L1267" s="13">
        <f t="shared" si="50"/>
        <v>288000</v>
      </c>
      <c r="M1267" s="14"/>
      <c r="N1267" s="14"/>
      <c r="O1267" s="10" t="s">
        <v>3129</v>
      </c>
    </row>
    <row r="1268" spans="2:15" ht="135" x14ac:dyDescent="0.2">
      <c r="B1268" s="10" t="s">
        <v>294</v>
      </c>
      <c r="C1268" s="10" t="s">
        <v>149</v>
      </c>
      <c r="D1268" s="10" t="s">
        <v>148</v>
      </c>
      <c r="E1268" s="10" t="s">
        <v>1812</v>
      </c>
      <c r="F1268" s="10" t="s">
        <v>1813</v>
      </c>
      <c r="G1268" s="10" t="s">
        <v>300</v>
      </c>
      <c r="H1268" s="10" t="s">
        <v>301</v>
      </c>
      <c r="I1268" s="11">
        <v>1</v>
      </c>
      <c r="J1268" s="12">
        <v>162000</v>
      </c>
      <c r="K1268" s="12">
        <f t="shared" si="49"/>
        <v>162000</v>
      </c>
      <c r="L1268" s="13">
        <f t="shared" si="50"/>
        <v>162000</v>
      </c>
      <c r="M1268" s="14"/>
      <c r="N1268" s="14"/>
      <c r="O1268" s="10" t="s">
        <v>3130</v>
      </c>
    </row>
    <row r="1269" spans="2:15" ht="135" x14ac:dyDescent="0.2">
      <c r="B1269" s="10" t="s">
        <v>3135</v>
      </c>
      <c r="C1269" s="10" t="s">
        <v>149</v>
      </c>
      <c r="D1269" s="10" t="s">
        <v>148</v>
      </c>
      <c r="E1269" s="10" t="s">
        <v>2111</v>
      </c>
      <c r="F1269" s="10" t="s">
        <v>2112</v>
      </c>
      <c r="G1269" s="10" t="s">
        <v>300</v>
      </c>
      <c r="H1269" s="10" t="s">
        <v>301</v>
      </c>
      <c r="I1269" s="11">
        <v>1</v>
      </c>
      <c r="J1269" s="12">
        <v>112250</v>
      </c>
      <c r="K1269" s="12">
        <f t="shared" si="49"/>
        <v>112250</v>
      </c>
      <c r="L1269" s="13">
        <f t="shared" si="50"/>
        <v>112250</v>
      </c>
      <c r="M1269" s="14"/>
      <c r="N1269" s="14"/>
      <c r="O1269" s="10" t="s">
        <v>3129</v>
      </c>
    </row>
    <row r="1270" spans="2:15" ht="105" x14ac:dyDescent="0.2">
      <c r="B1270" s="10" t="s">
        <v>311</v>
      </c>
      <c r="C1270" s="10" t="s">
        <v>17</v>
      </c>
      <c r="D1270" s="10" t="s">
        <v>16</v>
      </c>
      <c r="E1270" s="10" t="s">
        <v>333</v>
      </c>
      <c r="F1270" s="10" t="s">
        <v>334</v>
      </c>
      <c r="G1270" s="10" t="s">
        <v>298</v>
      </c>
      <c r="H1270" s="10" t="s">
        <v>301</v>
      </c>
      <c r="I1270" s="11">
        <v>1</v>
      </c>
      <c r="J1270" s="12">
        <v>668750</v>
      </c>
      <c r="K1270" s="12">
        <f t="shared" si="49"/>
        <v>668750</v>
      </c>
      <c r="L1270" s="13">
        <f t="shared" si="50"/>
        <v>668750</v>
      </c>
      <c r="M1270" s="14"/>
      <c r="N1270" s="14"/>
      <c r="O1270" s="10" t="s">
        <v>3133</v>
      </c>
    </row>
    <row r="1271" spans="2:15" ht="135" x14ac:dyDescent="0.2">
      <c r="B1271" s="10" t="s">
        <v>311</v>
      </c>
      <c r="C1271" s="10" t="s">
        <v>151</v>
      </c>
      <c r="D1271" s="10" t="s">
        <v>150</v>
      </c>
      <c r="E1271" s="10" t="s">
        <v>2625</v>
      </c>
      <c r="F1271" s="10" t="s">
        <v>3062</v>
      </c>
      <c r="G1271" s="10" t="s">
        <v>299</v>
      </c>
      <c r="H1271" s="10" t="s">
        <v>301</v>
      </c>
      <c r="I1271" s="11">
        <v>1</v>
      </c>
      <c r="J1271" s="12">
        <v>324000</v>
      </c>
      <c r="K1271" s="12">
        <f t="shared" si="49"/>
        <v>324000</v>
      </c>
      <c r="L1271" s="13">
        <f t="shared" si="50"/>
        <v>324000</v>
      </c>
      <c r="M1271" s="14"/>
      <c r="N1271" s="14"/>
      <c r="O1271" s="10" t="s">
        <v>3133</v>
      </c>
    </row>
    <row r="1272" spans="2:15" ht="120" x14ac:dyDescent="0.2">
      <c r="B1272" s="10" t="s">
        <v>311</v>
      </c>
      <c r="C1272" s="10" t="s">
        <v>151</v>
      </c>
      <c r="D1272" s="10" t="s">
        <v>150</v>
      </c>
      <c r="E1272" s="10" t="s">
        <v>2626</v>
      </c>
      <c r="F1272" s="10" t="s">
        <v>3062</v>
      </c>
      <c r="G1272" s="10" t="s">
        <v>298</v>
      </c>
      <c r="H1272" s="10" t="s">
        <v>301</v>
      </c>
      <c r="I1272" s="11">
        <v>1</v>
      </c>
      <c r="J1272" s="12">
        <v>1185002.67</v>
      </c>
      <c r="K1272" s="12">
        <f t="shared" si="49"/>
        <v>1185002.67</v>
      </c>
      <c r="L1272" s="13">
        <f t="shared" si="50"/>
        <v>1185002.67</v>
      </c>
      <c r="M1272" s="14"/>
      <c r="N1272" s="14"/>
      <c r="O1272" s="10" t="s">
        <v>3129</v>
      </c>
    </row>
    <row r="1273" spans="2:15" ht="135" x14ac:dyDescent="0.2">
      <c r="B1273" s="10" t="s">
        <v>311</v>
      </c>
      <c r="C1273" s="10" t="s">
        <v>19</v>
      </c>
      <c r="D1273" s="10" t="s">
        <v>18</v>
      </c>
      <c r="E1273" s="10" t="s">
        <v>2627</v>
      </c>
      <c r="F1273" s="10" t="s">
        <v>335</v>
      </c>
      <c r="G1273" s="10" t="s">
        <v>298</v>
      </c>
      <c r="H1273" s="10" t="s">
        <v>301</v>
      </c>
      <c r="I1273" s="11">
        <v>1</v>
      </c>
      <c r="J1273" s="12">
        <v>410000</v>
      </c>
      <c r="K1273" s="12">
        <f t="shared" si="49"/>
        <v>410000</v>
      </c>
      <c r="L1273" s="13">
        <f t="shared" si="50"/>
        <v>410000</v>
      </c>
      <c r="M1273" s="14"/>
      <c r="N1273" s="14"/>
      <c r="O1273" s="10" t="s">
        <v>3133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298</v>
      </c>
      <c r="H1274" s="10" t="s">
        <v>301</v>
      </c>
      <c r="I1274" s="11">
        <v>1</v>
      </c>
      <c r="J1274" s="12">
        <v>243000</v>
      </c>
      <c r="K1274" s="12">
        <f t="shared" si="49"/>
        <v>243000</v>
      </c>
      <c r="L1274" s="13">
        <f t="shared" si="50"/>
        <v>243000</v>
      </c>
      <c r="M1274" s="14"/>
      <c r="N1274" s="14"/>
      <c r="O1274" s="10" t="s">
        <v>3133</v>
      </c>
    </row>
    <row r="1275" spans="2:15" ht="150" x14ac:dyDescent="0.2">
      <c r="B1275" s="10" t="s">
        <v>311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298</v>
      </c>
      <c r="H1275" s="10" t="s">
        <v>301</v>
      </c>
      <c r="I1275" s="11">
        <v>1</v>
      </c>
      <c r="J1275" s="12">
        <v>2400000</v>
      </c>
      <c r="K1275" s="12">
        <f t="shared" si="49"/>
        <v>2400000</v>
      </c>
      <c r="L1275" s="13">
        <f t="shared" si="50"/>
        <v>2400000</v>
      </c>
      <c r="M1275" s="14"/>
      <c r="N1275" s="14"/>
      <c r="O1275" s="10" t="s">
        <v>3133</v>
      </c>
    </row>
    <row r="1276" spans="2:15" ht="120" x14ac:dyDescent="0.2">
      <c r="B1276" s="10" t="s">
        <v>311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298</v>
      </c>
      <c r="H1276" s="10" t="s">
        <v>301</v>
      </c>
      <c r="I1276" s="11">
        <v>1</v>
      </c>
      <c r="J1276" s="12">
        <v>243000</v>
      </c>
      <c r="K1276" s="12">
        <f t="shared" si="49"/>
        <v>243000</v>
      </c>
      <c r="L1276" s="13">
        <f t="shared" si="50"/>
        <v>243000</v>
      </c>
      <c r="M1276" s="14"/>
      <c r="N1276" s="14"/>
      <c r="O1276" s="10" t="s">
        <v>3133</v>
      </c>
    </row>
    <row r="1277" spans="2:15" ht="150" x14ac:dyDescent="0.2">
      <c r="B1277" s="10" t="s">
        <v>311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298</v>
      </c>
      <c r="H1277" s="10" t="s">
        <v>301</v>
      </c>
      <c r="I1277" s="11">
        <v>1</v>
      </c>
      <c r="J1277" s="12">
        <v>480000</v>
      </c>
      <c r="K1277" s="12">
        <f t="shared" si="49"/>
        <v>480000</v>
      </c>
      <c r="L1277" s="13">
        <f t="shared" si="50"/>
        <v>480000</v>
      </c>
      <c r="M1277" s="14"/>
      <c r="N1277" s="14"/>
      <c r="O1277" s="10" t="s">
        <v>3133</v>
      </c>
    </row>
    <row r="1278" spans="2:15" ht="120" x14ac:dyDescent="0.2">
      <c r="B1278" s="10" t="s">
        <v>311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298</v>
      </c>
      <c r="H1278" s="10" t="s">
        <v>301</v>
      </c>
      <c r="I1278" s="11">
        <v>1</v>
      </c>
      <c r="J1278" s="12">
        <v>270000</v>
      </c>
      <c r="K1278" s="12">
        <f t="shared" si="49"/>
        <v>270000</v>
      </c>
      <c r="L1278" s="13">
        <f t="shared" si="50"/>
        <v>270000</v>
      </c>
      <c r="M1278" s="14"/>
      <c r="N1278" s="14"/>
      <c r="O1278" s="10" t="s">
        <v>3133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298</v>
      </c>
      <c r="H1279" s="10" t="s">
        <v>301</v>
      </c>
      <c r="I1279" s="11">
        <v>1</v>
      </c>
      <c r="J1279" s="12">
        <v>441000</v>
      </c>
      <c r="K1279" s="12">
        <f t="shared" si="49"/>
        <v>441000</v>
      </c>
      <c r="L1279" s="13">
        <f t="shared" si="50"/>
        <v>441000</v>
      </c>
      <c r="M1279" s="14"/>
      <c r="N1279" s="14"/>
      <c r="O1279" s="10" t="s">
        <v>3133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298</v>
      </c>
      <c r="H1280" s="10" t="s">
        <v>301</v>
      </c>
      <c r="I1280" s="11">
        <v>1</v>
      </c>
      <c r="J1280" s="12">
        <v>232000</v>
      </c>
      <c r="K1280" s="12">
        <f t="shared" si="49"/>
        <v>232000</v>
      </c>
      <c r="L1280" s="13">
        <f t="shared" si="50"/>
        <v>232000</v>
      </c>
      <c r="M1280" s="14"/>
      <c r="N1280" s="14"/>
      <c r="O1280" s="10" t="s">
        <v>3133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350</v>
      </c>
      <c r="F1281" s="10" t="s">
        <v>351</v>
      </c>
      <c r="G1281" s="10" t="s">
        <v>298</v>
      </c>
      <c r="H1281" s="10" t="s">
        <v>301</v>
      </c>
      <c r="I1281" s="11">
        <v>1</v>
      </c>
      <c r="J1281" s="12">
        <v>441000</v>
      </c>
      <c r="K1281" s="12">
        <f t="shared" si="49"/>
        <v>441000</v>
      </c>
      <c r="L1281" s="13">
        <f t="shared" si="50"/>
        <v>441000</v>
      </c>
      <c r="M1281" s="14"/>
      <c r="N1281" s="14"/>
      <c r="O1281" s="10" t="s">
        <v>3133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352</v>
      </c>
      <c r="F1282" s="10" t="s">
        <v>353</v>
      </c>
      <c r="G1282" s="10" t="s">
        <v>298</v>
      </c>
      <c r="H1282" s="10" t="s">
        <v>301</v>
      </c>
      <c r="I1282" s="11">
        <v>1</v>
      </c>
      <c r="J1282" s="12">
        <v>220000</v>
      </c>
      <c r="K1282" s="12">
        <f t="shared" si="49"/>
        <v>220000</v>
      </c>
      <c r="L1282" s="13">
        <f t="shared" si="50"/>
        <v>220000</v>
      </c>
      <c r="M1282" s="14"/>
      <c r="N1282" s="14"/>
      <c r="O1282" s="10" t="s">
        <v>3133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354</v>
      </c>
      <c r="F1283" s="10" t="s">
        <v>355</v>
      </c>
      <c r="G1283" s="10" t="s">
        <v>298</v>
      </c>
      <c r="H1283" s="10" t="s">
        <v>301</v>
      </c>
      <c r="I1283" s="11">
        <v>1</v>
      </c>
      <c r="J1283" s="12">
        <v>290000</v>
      </c>
      <c r="K1283" s="12">
        <f t="shared" ref="K1283:K1342" si="51">I1283*J1283</f>
        <v>290000</v>
      </c>
      <c r="L1283" s="13">
        <f t="shared" si="50"/>
        <v>290000</v>
      </c>
      <c r="M1283" s="14"/>
      <c r="N1283" s="14"/>
      <c r="O1283" s="10" t="s">
        <v>3133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356</v>
      </c>
      <c r="F1284" s="10" t="s">
        <v>357</v>
      </c>
      <c r="G1284" s="10" t="s">
        <v>298</v>
      </c>
      <c r="H1284" s="10" t="s">
        <v>301</v>
      </c>
      <c r="I1284" s="11">
        <v>1</v>
      </c>
      <c r="J1284" s="12">
        <v>225000</v>
      </c>
      <c r="K1284" s="12">
        <f t="shared" si="51"/>
        <v>225000</v>
      </c>
      <c r="L1284" s="13">
        <f t="shared" si="50"/>
        <v>225000</v>
      </c>
      <c r="M1284" s="14"/>
      <c r="N1284" s="14"/>
      <c r="O1284" s="10" t="s">
        <v>3133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358</v>
      </c>
      <c r="F1285" s="10" t="s">
        <v>359</v>
      </c>
      <c r="G1285" s="10" t="s">
        <v>298</v>
      </c>
      <c r="H1285" s="10" t="s">
        <v>301</v>
      </c>
      <c r="I1285" s="11">
        <v>1</v>
      </c>
      <c r="J1285" s="12">
        <v>350000</v>
      </c>
      <c r="K1285" s="12">
        <f t="shared" si="51"/>
        <v>350000</v>
      </c>
      <c r="L1285" s="13">
        <f t="shared" si="50"/>
        <v>350000</v>
      </c>
      <c r="M1285" s="14"/>
      <c r="N1285" s="14"/>
      <c r="O1285" s="10" t="s">
        <v>3133</v>
      </c>
    </row>
    <row r="1286" spans="2:15" ht="135" x14ac:dyDescent="0.2">
      <c r="B1286" s="10" t="s">
        <v>311</v>
      </c>
      <c r="C1286" s="10" t="s">
        <v>19</v>
      </c>
      <c r="D1286" s="10" t="s">
        <v>18</v>
      </c>
      <c r="E1286" s="10" t="s">
        <v>360</v>
      </c>
      <c r="F1286" s="10" t="s">
        <v>3063</v>
      </c>
      <c r="G1286" s="10" t="s">
        <v>298</v>
      </c>
      <c r="H1286" s="10" t="s">
        <v>301</v>
      </c>
      <c r="I1286" s="11">
        <v>1</v>
      </c>
      <c r="J1286" s="12">
        <v>540000</v>
      </c>
      <c r="K1286" s="12">
        <f t="shared" si="51"/>
        <v>540000</v>
      </c>
      <c r="L1286" s="13">
        <f t="shared" si="50"/>
        <v>540000</v>
      </c>
      <c r="M1286" s="14"/>
      <c r="N1286" s="14"/>
      <c r="O1286" s="10" t="s">
        <v>3133</v>
      </c>
    </row>
    <row r="1287" spans="2:15" ht="120" x14ac:dyDescent="0.2">
      <c r="B1287" s="10" t="s">
        <v>311</v>
      </c>
      <c r="C1287" s="10" t="s">
        <v>19</v>
      </c>
      <c r="D1287" s="10" t="s">
        <v>18</v>
      </c>
      <c r="E1287" s="10" t="s">
        <v>361</v>
      </c>
      <c r="F1287" s="10" t="s">
        <v>362</v>
      </c>
      <c r="G1287" s="10" t="s">
        <v>298</v>
      </c>
      <c r="H1287" s="10" t="s">
        <v>301</v>
      </c>
      <c r="I1287" s="11">
        <v>1</v>
      </c>
      <c r="J1287" s="12">
        <v>223000</v>
      </c>
      <c r="K1287" s="12">
        <f t="shared" si="51"/>
        <v>223000</v>
      </c>
      <c r="L1287" s="13">
        <f t="shared" si="50"/>
        <v>223000</v>
      </c>
      <c r="M1287" s="14"/>
      <c r="N1287" s="14"/>
      <c r="O1287" s="10" t="s">
        <v>3133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363</v>
      </c>
      <c r="F1288" s="10" t="s">
        <v>364</v>
      </c>
      <c r="G1288" s="10" t="s">
        <v>298</v>
      </c>
      <c r="H1288" s="10" t="s">
        <v>301</v>
      </c>
      <c r="I1288" s="11">
        <v>1</v>
      </c>
      <c r="J1288" s="12">
        <v>152000</v>
      </c>
      <c r="K1288" s="12">
        <f t="shared" si="51"/>
        <v>152000</v>
      </c>
      <c r="L1288" s="13">
        <f t="shared" si="50"/>
        <v>152000</v>
      </c>
      <c r="M1288" s="14"/>
      <c r="N1288" s="14"/>
      <c r="O1288" s="10" t="s">
        <v>3133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365</v>
      </c>
      <c r="F1289" s="10" t="s">
        <v>366</v>
      </c>
      <c r="G1289" s="10" t="s">
        <v>298</v>
      </c>
      <c r="H1289" s="10" t="s">
        <v>301</v>
      </c>
      <c r="I1289" s="11">
        <v>1</v>
      </c>
      <c r="J1289" s="12">
        <v>290000</v>
      </c>
      <c r="K1289" s="12">
        <f t="shared" si="51"/>
        <v>290000</v>
      </c>
      <c r="L1289" s="13">
        <f t="shared" si="50"/>
        <v>290000</v>
      </c>
      <c r="M1289" s="14"/>
      <c r="N1289" s="14"/>
      <c r="O1289" s="10" t="s">
        <v>3133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367</v>
      </c>
      <c r="F1290" s="10" t="s">
        <v>368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51"/>
        <v>290000</v>
      </c>
      <c r="L1290" s="13">
        <f t="shared" si="50"/>
        <v>290000</v>
      </c>
      <c r="M1290" s="14"/>
      <c r="N1290" s="14"/>
      <c r="O1290" s="10" t="s">
        <v>3133</v>
      </c>
    </row>
    <row r="1291" spans="2:15" ht="240" x14ac:dyDescent="0.2">
      <c r="B1291" s="10" t="s">
        <v>311</v>
      </c>
      <c r="C1291" s="10" t="s">
        <v>19</v>
      </c>
      <c r="D1291" s="10" t="s">
        <v>18</v>
      </c>
      <c r="E1291" s="10" t="s">
        <v>369</v>
      </c>
      <c r="F1291" s="10" t="s">
        <v>3064</v>
      </c>
      <c r="G1291" s="10" t="s">
        <v>298</v>
      </c>
      <c r="H1291" s="10" t="s">
        <v>301</v>
      </c>
      <c r="I1291" s="11">
        <v>1</v>
      </c>
      <c r="J1291" s="12">
        <v>760000</v>
      </c>
      <c r="K1291" s="12">
        <f t="shared" si="51"/>
        <v>760000</v>
      </c>
      <c r="L1291" s="13">
        <f t="shared" si="50"/>
        <v>760000</v>
      </c>
      <c r="M1291" s="14"/>
      <c r="N1291" s="14"/>
      <c r="O1291" s="10" t="s">
        <v>3133</v>
      </c>
    </row>
    <row r="1292" spans="2:15" ht="120" x14ac:dyDescent="0.2">
      <c r="B1292" s="10" t="s">
        <v>311</v>
      </c>
      <c r="C1292" s="10" t="s">
        <v>19</v>
      </c>
      <c r="D1292" s="10" t="s">
        <v>18</v>
      </c>
      <c r="E1292" s="10" t="s">
        <v>370</v>
      </c>
      <c r="F1292" s="10" t="s">
        <v>371</v>
      </c>
      <c r="G1292" s="10" t="s">
        <v>298</v>
      </c>
      <c r="H1292" s="10" t="s">
        <v>301</v>
      </c>
      <c r="I1292" s="11">
        <v>1</v>
      </c>
      <c r="J1292" s="12">
        <v>315000</v>
      </c>
      <c r="K1292" s="12">
        <f t="shared" si="51"/>
        <v>315000</v>
      </c>
      <c r="L1292" s="13">
        <f t="shared" si="50"/>
        <v>315000</v>
      </c>
      <c r="M1292" s="14"/>
      <c r="N1292" s="14"/>
      <c r="O1292" s="10" t="s">
        <v>3133</v>
      </c>
    </row>
    <row r="1293" spans="2:15" ht="90" x14ac:dyDescent="0.2">
      <c r="B1293" s="10" t="s">
        <v>311</v>
      </c>
      <c r="C1293" s="10" t="s">
        <v>21</v>
      </c>
      <c r="D1293" s="10" t="s">
        <v>20</v>
      </c>
      <c r="E1293" s="10" t="s">
        <v>372</v>
      </c>
      <c r="F1293" s="10" t="s">
        <v>373</v>
      </c>
      <c r="G1293" s="10" t="s">
        <v>2</v>
      </c>
      <c r="H1293" s="10" t="s">
        <v>301</v>
      </c>
      <c r="I1293" s="11">
        <v>1</v>
      </c>
      <c r="J1293" s="12">
        <v>56055348.210000001</v>
      </c>
      <c r="K1293" s="12">
        <f t="shared" si="51"/>
        <v>56055348.210000001</v>
      </c>
      <c r="L1293" s="13">
        <f t="shared" si="50"/>
        <v>56055348.210000001</v>
      </c>
      <c r="M1293" s="14"/>
      <c r="N1293" s="14"/>
      <c r="O1293" s="10" t="s">
        <v>3133</v>
      </c>
    </row>
    <row r="1294" spans="2:15" ht="60" x14ac:dyDescent="0.2">
      <c r="B1294" s="10" t="s">
        <v>311</v>
      </c>
      <c r="C1294" s="10" t="s">
        <v>153</v>
      </c>
      <c r="D1294" s="10" t="s">
        <v>152</v>
      </c>
      <c r="E1294" s="10" t="s">
        <v>659</v>
      </c>
      <c r="F1294" s="10" t="s">
        <v>660</v>
      </c>
      <c r="G1294" s="10" t="s">
        <v>300</v>
      </c>
      <c r="H1294" s="10" t="s">
        <v>301</v>
      </c>
      <c r="I1294" s="11">
        <v>1</v>
      </c>
      <c r="J1294" s="12">
        <v>41271.42</v>
      </c>
      <c r="K1294" s="12">
        <f t="shared" si="51"/>
        <v>41271.42</v>
      </c>
      <c r="L1294" s="13">
        <f t="shared" si="50"/>
        <v>41271.42</v>
      </c>
      <c r="M1294" s="14"/>
      <c r="N1294" s="14"/>
      <c r="O1294" s="10" t="s">
        <v>3129</v>
      </c>
    </row>
    <row r="1295" spans="2:15" ht="60" x14ac:dyDescent="0.2">
      <c r="B1295" s="10" t="s">
        <v>311</v>
      </c>
      <c r="C1295" s="10" t="s">
        <v>155</v>
      </c>
      <c r="D1295" s="10" t="s">
        <v>154</v>
      </c>
      <c r="E1295" s="10" t="s">
        <v>661</v>
      </c>
      <c r="F1295" s="10" t="s">
        <v>662</v>
      </c>
      <c r="G1295" s="10" t="s">
        <v>299</v>
      </c>
      <c r="H1295" s="10" t="s">
        <v>301</v>
      </c>
      <c r="I1295" s="11">
        <v>1</v>
      </c>
      <c r="J1295" s="12">
        <v>894000</v>
      </c>
      <c r="K1295" s="12">
        <f t="shared" si="51"/>
        <v>894000</v>
      </c>
      <c r="L1295" s="13">
        <f t="shared" si="50"/>
        <v>894000</v>
      </c>
      <c r="M1295" s="14"/>
      <c r="N1295" s="14"/>
      <c r="O1295" s="10" t="s">
        <v>3133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661</v>
      </c>
      <c r="F1296" s="10" t="s">
        <v>662</v>
      </c>
      <c r="G1296" s="10" t="s">
        <v>298</v>
      </c>
      <c r="H1296" s="10" t="s">
        <v>301</v>
      </c>
      <c r="I1296" s="11">
        <v>1</v>
      </c>
      <c r="J1296" s="12">
        <v>2869789.28</v>
      </c>
      <c r="K1296" s="12">
        <f t="shared" si="51"/>
        <v>2869789.28</v>
      </c>
      <c r="L1296" s="13">
        <f t="shared" si="50"/>
        <v>2869789.28</v>
      </c>
      <c r="M1296" s="14"/>
      <c r="N1296" s="14"/>
      <c r="O1296" s="10" t="s">
        <v>3129</v>
      </c>
    </row>
    <row r="1297" spans="2:15" ht="60" x14ac:dyDescent="0.2">
      <c r="B1297" s="10" t="s">
        <v>247</v>
      </c>
      <c r="C1297" s="10" t="s">
        <v>155</v>
      </c>
      <c r="D1297" s="10" t="s">
        <v>154</v>
      </c>
      <c r="E1297" s="10" t="s">
        <v>2628</v>
      </c>
      <c r="F1297" s="10" t="s">
        <v>3065</v>
      </c>
      <c r="G1297" s="10" t="s">
        <v>299</v>
      </c>
      <c r="H1297" s="10" t="s">
        <v>301</v>
      </c>
      <c r="I1297" s="11">
        <v>1</v>
      </c>
      <c r="J1297" s="12">
        <v>320666.65999999997</v>
      </c>
      <c r="K1297" s="12">
        <f t="shared" si="51"/>
        <v>320666.65999999997</v>
      </c>
      <c r="L1297" s="13">
        <f t="shared" si="50"/>
        <v>320666.65999999997</v>
      </c>
      <c r="M1297" s="14"/>
      <c r="N1297" s="14"/>
      <c r="O1297" s="10" t="s">
        <v>3133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2629</v>
      </c>
      <c r="F1298" s="10" t="s">
        <v>3065</v>
      </c>
      <c r="G1298" s="10" t="s">
        <v>298</v>
      </c>
      <c r="H1298" s="10" t="s">
        <v>301</v>
      </c>
      <c r="I1298" s="11">
        <v>1</v>
      </c>
      <c r="J1298" s="12">
        <v>1822190.48</v>
      </c>
      <c r="K1298" s="12">
        <f t="shared" si="51"/>
        <v>1822190.48</v>
      </c>
      <c r="L1298" s="13">
        <f t="shared" si="50"/>
        <v>1822190.48</v>
      </c>
      <c r="M1298" s="14"/>
      <c r="N1298" s="14"/>
      <c r="O1298" s="10" t="s">
        <v>3129</v>
      </c>
    </row>
    <row r="1299" spans="2:15" ht="135" x14ac:dyDescent="0.2">
      <c r="B1299" s="10" t="s">
        <v>185</v>
      </c>
      <c r="C1299" s="10" t="s">
        <v>155</v>
      </c>
      <c r="D1299" s="10" t="s">
        <v>154</v>
      </c>
      <c r="E1299" s="10" t="s">
        <v>2630</v>
      </c>
      <c r="F1299" s="10" t="s">
        <v>3066</v>
      </c>
      <c r="G1299" s="10" t="s">
        <v>298</v>
      </c>
      <c r="H1299" s="10" t="s">
        <v>301</v>
      </c>
      <c r="I1299" s="11">
        <v>1</v>
      </c>
      <c r="J1299" s="12">
        <v>1080000</v>
      </c>
      <c r="K1299" s="12">
        <f t="shared" si="51"/>
        <v>1080000</v>
      </c>
      <c r="L1299" s="13">
        <f t="shared" si="50"/>
        <v>1080000</v>
      </c>
      <c r="M1299" s="14"/>
      <c r="N1299" s="14"/>
      <c r="O1299" s="10" t="s">
        <v>3129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2630</v>
      </c>
      <c r="F1300" s="10" t="s">
        <v>3066</v>
      </c>
      <c r="G1300" s="10" t="s">
        <v>299</v>
      </c>
      <c r="H1300" s="10" t="s">
        <v>301</v>
      </c>
      <c r="I1300" s="11">
        <v>1</v>
      </c>
      <c r="J1300" s="12">
        <v>264000</v>
      </c>
      <c r="K1300" s="12">
        <f t="shared" si="51"/>
        <v>264000</v>
      </c>
      <c r="L1300" s="13">
        <f t="shared" si="50"/>
        <v>264000</v>
      </c>
      <c r="M1300" s="14"/>
      <c r="N1300" s="14"/>
      <c r="O1300" s="10" t="s">
        <v>3133</v>
      </c>
    </row>
    <row r="1301" spans="2:15" ht="105" x14ac:dyDescent="0.2">
      <c r="B1301" s="10" t="s">
        <v>185</v>
      </c>
      <c r="C1301" s="10" t="s">
        <v>155</v>
      </c>
      <c r="D1301" s="10" t="s">
        <v>154</v>
      </c>
      <c r="E1301" s="10" t="s">
        <v>2631</v>
      </c>
      <c r="F1301" s="10" t="s">
        <v>3067</v>
      </c>
      <c r="G1301" s="10" t="s">
        <v>298</v>
      </c>
      <c r="H1301" s="10" t="s">
        <v>301</v>
      </c>
      <c r="I1301" s="11">
        <v>1</v>
      </c>
      <c r="J1301" s="12">
        <v>3870000</v>
      </c>
      <c r="K1301" s="12">
        <f t="shared" si="51"/>
        <v>3870000</v>
      </c>
      <c r="L1301" s="13">
        <f t="shared" si="50"/>
        <v>3870000</v>
      </c>
      <c r="M1301" s="14"/>
      <c r="N1301" s="14"/>
      <c r="O1301" s="10" t="s">
        <v>3129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2631</v>
      </c>
      <c r="F1302" s="10" t="s">
        <v>3067</v>
      </c>
      <c r="G1302" s="10" t="s">
        <v>299</v>
      </c>
      <c r="H1302" s="10" t="s">
        <v>301</v>
      </c>
      <c r="I1302" s="11">
        <v>1</v>
      </c>
      <c r="J1302" s="12">
        <v>1110000</v>
      </c>
      <c r="K1302" s="12">
        <f t="shared" si="51"/>
        <v>1110000</v>
      </c>
      <c r="L1302" s="13">
        <f t="shared" si="50"/>
        <v>1110000</v>
      </c>
      <c r="M1302" s="14"/>
      <c r="N1302" s="14"/>
      <c r="O1302" s="10" t="s">
        <v>3133</v>
      </c>
    </row>
    <row r="1303" spans="2:15" ht="60" x14ac:dyDescent="0.2">
      <c r="B1303" s="10" t="s">
        <v>311</v>
      </c>
      <c r="C1303" s="10" t="s">
        <v>31</v>
      </c>
      <c r="D1303" s="10" t="s">
        <v>30</v>
      </c>
      <c r="E1303" s="10" t="s">
        <v>31</v>
      </c>
      <c r="F1303" s="10" t="s">
        <v>30</v>
      </c>
      <c r="G1303" s="10" t="s">
        <v>299</v>
      </c>
      <c r="H1303" s="10" t="s">
        <v>301</v>
      </c>
      <c r="I1303" s="11">
        <v>1</v>
      </c>
      <c r="J1303" s="12">
        <v>8932352.5999999996</v>
      </c>
      <c r="K1303" s="12">
        <f t="shared" si="51"/>
        <v>8932352.5999999996</v>
      </c>
      <c r="L1303" s="13">
        <f t="shared" si="50"/>
        <v>8932352.5999999996</v>
      </c>
      <c r="M1303" s="14"/>
      <c r="N1303" s="14"/>
      <c r="O1303" s="10" t="s">
        <v>3133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</v>
      </c>
      <c r="H1304" s="10" t="s">
        <v>301</v>
      </c>
      <c r="I1304" s="11">
        <v>1</v>
      </c>
      <c r="J1304" s="12">
        <v>38437917.770000011</v>
      </c>
      <c r="K1304" s="12">
        <f t="shared" si="51"/>
        <v>38437917.770000011</v>
      </c>
      <c r="L1304" s="13">
        <f t="shared" si="50"/>
        <v>38437917.770000011</v>
      </c>
      <c r="M1304" s="14"/>
      <c r="N1304" s="14"/>
      <c r="O1304" s="10" t="s">
        <v>3130</v>
      </c>
    </row>
    <row r="1305" spans="2:15" ht="60" x14ac:dyDescent="0.2">
      <c r="B1305" s="10" t="s">
        <v>286</v>
      </c>
      <c r="C1305" s="10" t="s">
        <v>235</v>
      </c>
      <c r="D1305" s="10" t="s">
        <v>234</v>
      </c>
      <c r="E1305" s="10" t="s">
        <v>921</v>
      </c>
      <c r="F1305" s="10" t="s">
        <v>922</v>
      </c>
      <c r="G1305" s="10" t="s">
        <v>300</v>
      </c>
      <c r="H1305" s="10" t="s">
        <v>301</v>
      </c>
      <c r="I1305" s="11">
        <v>1</v>
      </c>
      <c r="J1305" s="12">
        <v>146870.24</v>
      </c>
      <c r="K1305" s="12">
        <f t="shared" si="51"/>
        <v>146870.24</v>
      </c>
      <c r="L1305" s="13">
        <f t="shared" si="50"/>
        <v>146870.24</v>
      </c>
      <c r="M1305" s="14"/>
      <c r="N1305" s="14"/>
      <c r="O1305" s="10" t="s">
        <v>3130</v>
      </c>
    </row>
    <row r="1306" spans="2:15" ht="60" x14ac:dyDescent="0.2">
      <c r="B1306" s="10" t="s">
        <v>287</v>
      </c>
      <c r="C1306" s="10" t="s">
        <v>235</v>
      </c>
      <c r="D1306" s="10" t="s">
        <v>234</v>
      </c>
      <c r="E1306" s="10" t="s">
        <v>2632</v>
      </c>
      <c r="F1306" s="10" t="s">
        <v>3068</v>
      </c>
      <c r="G1306" s="10" t="s">
        <v>300</v>
      </c>
      <c r="H1306" s="10" t="s">
        <v>301</v>
      </c>
      <c r="I1306" s="11">
        <v>1</v>
      </c>
      <c r="J1306" s="12">
        <v>29599.1</v>
      </c>
      <c r="K1306" s="12">
        <f t="shared" si="51"/>
        <v>29599.1</v>
      </c>
      <c r="L1306" s="13">
        <f t="shared" si="50"/>
        <v>29599.1</v>
      </c>
      <c r="M1306" s="14"/>
      <c r="N1306" s="14"/>
      <c r="O1306" s="10" t="s">
        <v>3131</v>
      </c>
    </row>
    <row r="1307" spans="2:15" ht="75" x14ac:dyDescent="0.2">
      <c r="B1307" s="10" t="s">
        <v>291</v>
      </c>
      <c r="C1307" s="10" t="s">
        <v>235</v>
      </c>
      <c r="D1307" s="10" t="s">
        <v>234</v>
      </c>
      <c r="E1307" s="10" t="s">
        <v>2633</v>
      </c>
      <c r="F1307" s="10" t="s">
        <v>3069</v>
      </c>
      <c r="G1307" s="10" t="s">
        <v>300</v>
      </c>
      <c r="H1307" s="10" t="s">
        <v>301</v>
      </c>
      <c r="I1307" s="11">
        <v>1</v>
      </c>
      <c r="J1307" s="12">
        <v>203956.25</v>
      </c>
      <c r="K1307" s="12">
        <f t="shared" si="51"/>
        <v>203956.25</v>
      </c>
      <c r="L1307" s="13">
        <f t="shared" si="50"/>
        <v>203956.25</v>
      </c>
      <c r="M1307" s="14"/>
      <c r="N1307" s="14"/>
      <c r="O1307" s="10" t="s">
        <v>3130</v>
      </c>
    </row>
    <row r="1308" spans="2:15" ht="60" x14ac:dyDescent="0.2">
      <c r="B1308" s="10" t="s">
        <v>294</v>
      </c>
      <c r="C1308" s="10" t="s">
        <v>235</v>
      </c>
      <c r="D1308" s="10" t="s">
        <v>234</v>
      </c>
      <c r="E1308" s="10" t="s">
        <v>2634</v>
      </c>
      <c r="F1308" s="10" t="s">
        <v>3070</v>
      </c>
      <c r="G1308" s="10" t="s">
        <v>300</v>
      </c>
      <c r="H1308" s="10" t="s">
        <v>301</v>
      </c>
      <c r="I1308" s="11">
        <v>1</v>
      </c>
      <c r="J1308" s="12">
        <v>104300</v>
      </c>
      <c r="K1308" s="12">
        <f t="shared" si="51"/>
        <v>104300</v>
      </c>
      <c r="L1308" s="13">
        <f t="shared" si="50"/>
        <v>104300</v>
      </c>
      <c r="M1308" s="14"/>
      <c r="N1308" s="14"/>
      <c r="O1308" s="10" t="s">
        <v>3130</v>
      </c>
    </row>
    <row r="1309" spans="2:15" ht="90" x14ac:dyDescent="0.2">
      <c r="B1309" s="10" t="s">
        <v>311</v>
      </c>
      <c r="C1309" s="10" t="s">
        <v>61</v>
      </c>
      <c r="D1309" s="10" t="s">
        <v>60</v>
      </c>
      <c r="E1309" s="10" t="s">
        <v>431</v>
      </c>
      <c r="F1309" s="10" t="s">
        <v>432</v>
      </c>
      <c r="G1309" s="10" t="s">
        <v>300</v>
      </c>
      <c r="H1309" s="10" t="s">
        <v>301</v>
      </c>
      <c r="I1309" s="11">
        <v>1</v>
      </c>
      <c r="J1309" s="12">
        <v>25339988.379999999</v>
      </c>
      <c r="K1309" s="12">
        <f t="shared" si="51"/>
        <v>25339988.379999999</v>
      </c>
      <c r="L1309" s="13">
        <f t="shared" si="50"/>
        <v>25339988.379999999</v>
      </c>
      <c r="M1309" s="14"/>
      <c r="N1309" s="14"/>
      <c r="O1309" s="10" t="s">
        <v>3133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2</v>
      </c>
      <c r="H1310" s="10" t="s">
        <v>301</v>
      </c>
      <c r="I1310" s="11">
        <v>1</v>
      </c>
      <c r="J1310" s="12">
        <v>35240362.329999998</v>
      </c>
      <c r="K1310" s="12">
        <f t="shared" si="51"/>
        <v>35240362.329999998</v>
      </c>
      <c r="L1310" s="13">
        <f t="shared" si="50"/>
        <v>35240362.329999998</v>
      </c>
      <c r="M1310" s="14"/>
      <c r="N1310" s="14"/>
      <c r="O1310" s="10" t="s">
        <v>3129</v>
      </c>
    </row>
    <row r="1311" spans="2:15" ht="30" x14ac:dyDescent="0.2">
      <c r="B1311" s="10" t="s">
        <v>311</v>
      </c>
      <c r="C1311" s="10" t="s">
        <v>63</v>
      </c>
      <c r="D1311" s="10" t="s">
        <v>62</v>
      </c>
      <c r="E1311" s="10" t="s">
        <v>433</v>
      </c>
      <c r="F1311" s="10" t="s">
        <v>434</v>
      </c>
      <c r="G1311" s="10" t="s">
        <v>299</v>
      </c>
      <c r="H1311" s="10" t="s">
        <v>301</v>
      </c>
      <c r="I1311" s="11">
        <v>1</v>
      </c>
      <c r="J1311" s="12">
        <v>852626.11</v>
      </c>
      <c r="K1311" s="12">
        <f t="shared" si="51"/>
        <v>852626.11</v>
      </c>
      <c r="L1311" s="13">
        <f t="shared" si="50"/>
        <v>852626.11</v>
      </c>
      <c r="M1311" s="14"/>
      <c r="N1311" s="14"/>
      <c r="O1311" s="10" t="s">
        <v>3133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300</v>
      </c>
      <c r="H1312" s="10" t="s">
        <v>301</v>
      </c>
      <c r="I1312" s="11">
        <v>1</v>
      </c>
      <c r="J1312" s="12">
        <v>803875.87</v>
      </c>
      <c r="K1312" s="12">
        <f t="shared" si="51"/>
        <v>803875.87</v>
      </c>
      <c r="L1312" s="13">
        <f t="shared" si="50"/>
        <v>803875.87</v>
      </c>
      <c r="M1312" s="14"/>
      <c r="N1312" s="14"/>
      <c r="O1312" s="10" t="s">
        <v>3129</v>
      </c>
    </row>
    <row r="1313" spans="2:15" ht="30" x14ac:dyDescent="0.2">
      <c r="B1313" s="10" t="s">
        <v>311</v>
      </c>
      <c r="C1313" s="10" t="s">
        <v>65</v>
      </c>
      <c r="D1313" s="10" t="s">
        <v>64</v>
      </c>
      <c r="E1313" s="10" t="s">
        <v>435</v>
      </c>
      <c r="F1313" s="10" t="s">
        <v>3071</v>
      </c>
      <c r="G1313" s="10" t="s">
        <v>2</v>
      </c>
      <c r="H1313" s="10" t="s">
        <v>301</v>
      </c>
      <c r="I1313" s="11">
        <v>1</v>
      </c>
      <c r="J1313" s="12">
        <v>26222981.98</v>
      </c>
      <c r="K1313" s="12">
        <f t="shared" si="51"/>
        <v>26222981.98</v>
      </c>
      <c r="L1313" s="13">
        <f t="shared" si="50"/>
        <v>26222981.98</v>
      </c>
      <c r="M1313" s="14"/>
      <c r="N1313" s="14"/>
      <c r="O1313" s="10" t="s">
        <v>3129</v>
      </c>
    </row>
    <row r="1314" spans="2:15" ht="60" x14ac:dyDescent="0.2">
      <c r="B1314" s="10" t="s">
        <v>286</v>
      </c>
      <c r="C1314" s="10" t="s">
        <v>214</v>
      </c>
      <c r="D1314" s="10" t="s">
        <v>213</v>
      </c>
      <c r="E1314" s="10" t="s">
        <v>923</v>
      </c>
      <c r="F1314" s="10" t="s">
        <v>924</v>
      </c>
      <c r="G1314" s="10" t="s">
        <v>298</v>
      </c>
      <c r="H1314" s="10" t="s">
        <v>301</v>
      </c>
      <c r="I1314" s="11">
        <v>1</v>
      </c>
      <c r="J1314" s="12">
        <v>110714.28</v>
      </c>
      <c r="K1314" s="12">
        <f t="shared" si="51"/>
        <v>110714.28</v>
      </c>
      <c r="L1314" s="13">
        <f t="shared" si="50"/>
        <v>110714.28</v>
      </c>
      <c r="M1314" s="14"/>
      <c r="N1314" s="14"/>
      <c r="O1314" s="10" t="s">
        <v>3133</v>
      </c>
    </row>
    <row r="1315" spans="2:15" ht="75" x14ac:dyDescent="0.2">
      <c r="B1315" s="10" t="s">
        <v>286</v>
      </c>
      <c r="C1315" s="10" t="s">
        <v>214</v>
      </c>
      <c r="D1315" s="10" t="s">
        <v>213</v>
      </c>
      <c r="E1315" s="10" t="s">
        <v>925</v>
      </c>
      <c r="F1315" s="10" t="s">
        <v>926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51"/>
        <v>110714.28</v>
      </c>
      <c r="L1315" s="13">
        <f t="shared" si="50"/>
        <v>110714.28</v>
      </c>
      <c r="M1315" s="14"/>
      <c r="N1315" s="14"/>
      <c r="O1315" s="10" t="s">
        <v>3133</v>
      </c>
    </row>
    <row r="1316" spans="2:15" ht="60" x14ac:dyDescent="0.2">
      <c r="B1316" s="10" t="s">
        <v>287</v>
      </c>
      <c r="C1316" s="10" t="s">
        <v>214</v>
      </c>
      <c r="D1316" s="10" t="s">
        <v>213</v>
      </c>
      <c r="E1316" s="10" t="s">
        <v>1147</v>
      </c>
      <c r="F1316" s="10" t="s">
        <v>1148</v>
      </c>
      <c r="G1316" s="10" t="s">
        <v>298</v>
      </c>
      <c r="H1316" s="10" t="s">
        <v>301</v>
      </c>
      <c r="I1316" s="11">
        <v>1</v>
      </c>
      <c r="J1316" s="12">
        <v>381250</v>
      </c>
      <c r="K1316" s="12">
        <f t="shared" si="51"/>
        <v>381250</v>
      </c>
      <c r="L1316" s="13">
        <f t="shared" si="50"/>
        <v>381250</v>
      </c>
      <c r="M1316" s="14"/>
      <c r="N1316" s="14"/>
      <c r="O1316" s="10" t="s">
        <v>3133</v>
      </c>
    </row>
    <row r="1317" spans="2:15" ht="75" x14ac:dyDescent="0.2">
      <c r="B1317" s="10" t="s">
        <v>287</v>
      </c>
      <c r="C1317" s="10" t="s">
        <v>214</v>
      </c>
      <c r="D1317" s="10" t="s">
        <v>213</v>
      </c>
      <c r="E1317" s="10" t="s">
        <v>1145</v>
      </c>
      <c r="F1317" s="10" t="s">
        <v>1146</v>
      </c>
      <c r="G1317" s="10" t="s">
        <v>298</v>
      </c>
      <c r="H1317" s="10" t="s">
        <v>301</v>
      </c>
      <c r="I1317" s="11">
        <v>1</v>
      </c>
      <c r="J1317" s="12">
        <v>544642.85</v>
      </c>
      <c r="K1317" s="12">
        <f t="shared" si="51"/>
        <v>544642.85</v>
      </c>
      <c r="L1317" s="13">
        <f t="shared" si="50"/>
        <v>544642.85</v>
      </c>
      <c r="M1317" s="14"/>
      <c r="N1317" s="14"/>
      <c r="O1317" s="10" t="s">
        <v>3133</v>
      </c>
    </row>
    <row r="1318" spans="2:15" ht="60" x14ac:dyDescent="0.2">
      <c r="B1318" s="10" t="s">
        <v>288</v>
      </c>
      <c r="C1318" s="10" t="s">
        <v>214</v>
      </c>
      <c r="D1318" s="10" t="s">
        <v>213</v>
      </c>
      <c r="E1318" s="10" t="s">
        <v>1227</v>
      </c>
      <c r="F1318" s="10" t="s">
        <v>1228</v>
      </c>
      <c r="G1318" s="10" t="s">
        <v>298</v>
      </c>
      <c r="H1318" s="10" t="s">
        <v>301</v>
      </c>
      <c r="I1318" s="11">
        <v>1</v>
      </c>
      <c r="J1318" s="12">
        <v>329400</v>
      </c>
      <c r="K1318" s="12">
        <f t="shared" si="51"/>
        <v>329400</v>
      </c>
      <c r="L1318" s="13">
        <f t="shared" si="50"/>
        <v>329400</v>
      </c>
      <c r="M1318" s="14"/>
      <c r="N1318" s="14"/>
      <c r="O1318" s="10" t="s">
        <v>3133</v>
      </c>
    </row>
    <row r="1319" spans="2:15" ht="75" x14ac:dyDescent="0.2">
      <c r="B1319" s="10" t="s">
        <v>288</v>
      </c>
      <c r="C1319" s="10" t="s">
        <v>214</v>
      </c>
      <c r="D1319" s="10" t="s">
        <v>213</v>
      </c>
      <c r="E1319" s="10" t="s">
        <v>1229</v>
      </c>
      <c r="F1319" s="10" t="s">
        <v>1230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51"/>
        <v>329400</v>
      </c>
      <c r="L1319" s="13">
        <f t="shared" si="50"/>
        <v>329400</v>
      </c>
      <c r="M1319" s="14"/>
      <c r="N1319" s="14"/>
      <c r="O1319" s="10" t="s">
        <v>3133</v>
      </c>
    </row>
    <row r="1320" spans="2:15" ht="75" x14ac:dyDescent="0.2">
      <c r="B1320" s="10" t="s">
        <v>289</v>
      </c>
      <c r="C1320" s="10" t="s">
        <v>214</v>
      </c>
      <c r="D1320" s="10" t="s">
        <v>213</v>
      </c>
      <c r="E1320" s="10" t="s">
        <v>2635</v>
      </c>
      <c r="F1320" s="10" t="s">
        <v>1289</v>
      </c>
      <c r="G1320" s="10" t="s">
        <v>298</v>
      </c>
      <c r="H1320" s="10" t="s">
        <v>301</v>
      </c>
      <c r="I1320" s="11">
        <v>1</v>
      </c>
      <c r="J1320" s="12">
        <v>147321.42000000001</v>
      </c>
      <c r="K1320" s="12">
        <f t="shared" si="51"/>
        <v>147321.42000000001</v>
      </c>
      <c r="L1320" s="13">
        <f t="shared" ref="L1320:L1383" si="52">K1320</f>
        <v>147321.42000000001</v>
      </c>
      <c r="M1320" s="14"/>
      <c r="N1320" s="14"/>
      <c r="O1320" s="10" t="s">
        <v>3133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2636</v>
      </c>
      <c r="F1321" s="10" t="s">
        <v>1290</v>
      </c>
      <c r="G1321" s="10" t="s">
        <v>298</v>
      </c>
      <c r="H1321" s="10" t="s">
        <v>301</v>
      </c>
      <c r="I1321" s="11">
        <v>1</v>
      </c>
      <c r="J1321" s="12">
        <v>153274.1</v>
      </c>
      <c r="K1321" s="12">
        <f t="shared" si="51"/>
        <v>153274.1</v>
      </c>
      <c r="L1321" s="13">
        <f t="shared" si="52"/>
        <v>153274.1</v>
      </c>
      <c r="M1321" s="14"/>
      <c r="N1321" s="14"/>
      <c r="O1321" s="10" t="s">
        <v>3133</v>
      </c>
    </row>
    <row r="1322" spans="2:15" ht="60" x14ac:dyDescent="0.2">
      <c r="B1322" s="10" t="s">
        <v>290</v>
      </c>
      <c r="C1322" s="10" t="s">
        <v>214</v>
      </c>
      <c r="D1322" s="10" t="s">
        <v>213</v>
      </c>
      <c r="E1322" s="10" t="s">
        <v>1320</v>
      </c>
      <c r="F1322" s="10" t="s">
        <v>1321</v>
      </c>
      <c r="G1322" s="10" t="s">
        <v>298</v>
      </c>
      <c r="H1322" s="10" t="s">
        <v>301</v>
      </c>
      <c r="I1322" s="11">
        <v>1</v>
      </c>
      <c r="J1322" s="12">
        <v>231800</v>
      </c>
      <c r="K1322" s="12">
        <f t="shared" si="51"/>
        <v>231800</v>
      </c>
      <c r="L1322" s="13">
        <f t="shared" si="52"/>
        <v>231800</v>
      </c>
      <c r="M1322" s="14"/>
      <c r="N1322" s="14"/>
      <c r="O1322" s="10" t="s">
        <v>3129</v>
      </c>
    </row>
    <row r="1323" spans="2:15" ht="60" x14ac:dyDescent="0.2">
      <c r="B1323" s="10" t="s">
        <v>291</v>
      </c>
      <c r="C1323" s="10" t="s">
        <v>214</v>
      </c>
      <c r="D1323" s="10" t="s">
        <v>213</v>
      </c>
      <c r="E1323" s="10" t="s">
        <v>1398</v>
      </c>
      <c r="F1323" s="10" t="s">
        <v>1399</v>
      </c>
      <c r="G1323" s="10" t="s">
        <v>298</v>
      </c>
      <c r="H1323" s="10" t="s">
        <v>301</v>
      </c>
      <c r="I1323" s="11">
        <v>1</v>
      </c>
      <c r="J1323" s="12">
        <v>311100</v>
      </c>
      <c r="K1323" s="12">
        <f t="shared" si="51"/>
        <v>311100</v>
      </c>
      <c r="L1323" s="13">
        <f t="shared" si="52"/>
        <v>311100</v>
      </c>
      <c r="M1323" s="14"/>
      <c r="N1323" s="14"/>
      <c r="O1323" s="10" t="s">
        <v>3133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1400</v>
      </c>
      <c r="F1324" s="10" t="s">
        <v>1401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51"/>
        <v>311100</v>
      </c>
      <c r="L1324" s="13">
        <f t="shared" si="52"/>
        <v>311100</v>
      </c>
      <c r="M1324" s="14"/>
      <c r="N1324" s="14"/>
      <c r="O1324" s="10" t="s">
        <v>3133</v>
      </c>
    </row>
    <row r="1325" spans="2:15" ht="60" x14ac:dyDescent="0.2">
      <c r="B1325" s="10" t="s">
        <v>3134</v>
      </c>
      <c r="C1325" s="10" t="s">
        <v>214</v>
      </c>
      <c r="D1325" s="10" t="s">
        <v>213</v>
      </c>
      <c r="E1325" s="10" t="s">
        <v>1543</v>
      </c>
      <c r="F1325" s="10" t="s">
        <v>1544</v>
      </c>
      <c r="G1325" s="10" t="s">
        <v>298</v>
      </c>
      <c r="H1325" s="10" t="s">
        <v>301</v>
      </c>
      <c r="I1325" s="11">
        <v>1</v>
      </c>
      <c r="J1325" s="12">
        <v>408000</v>
      </c>
      <c r="K1325" s="12">
        <f t="shared" si="51"/>
        <v>408000</v>
      </c>
      <c r="L1325" s="13">
        <f t="shared" si="52"/>
        <v>408000</v>
      </c>
      <c r="M1325" s="14"/>
      <c r="N1325" s="14"/>
      <c r="O1325" s="10" t="s">
        <v>3133</v>
      </c>
    </row>
    <row r="1326" spans="2:15" ht="75" x14ac:dyDescent="0.2">
      <c r="B1326" s="10" t="s">
        <v>3134</v>
      </c>
      <c r="C1326" s="10" t="s">
        <v>214</v>
      </c>
      <c r="D1326" s="10" t="s">
        <v>213</v>
      </c>
      <c r="E1326" s="10" t="s">
        <v>1545</v>
      </c>
      <c r="F1326" s="10" t="s">
        <v>1546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51"/>
        <v>408000</v>
      </c>
      <c r="L1326" s="13">
        <f t="shared" si="52"/>
        <v>408000</v>
      </c>
      <c r="M1326" s="14"/>
      <c r="N1326" s="14"/>
      <c r="O1326" s="10" t="s">
        <v>3133</v>
      </c>
    </row>
    <row r="1327" spans="2:15" ht="75" x14ac:dyDescent="0.2">
      <c r="B1327" s="10" t="s">
        <v>292</v>
      </c>
      <c r="C1327" s="10" t="s">
        <v>214</v>
      </c>
      <c r="D1327" s="10" t="s">
        <v>213</v>
      </c>
      <c r="E1327" s="10" t="s">
        <v>2637</v>
      </c>
      <c r="F1327" s="10" t="s">
        <v>3072</v>
      </c>
      <c r="G1327" s="10" t="s">
        <v>298</v>
      </c>
      <c r="H1327" s="10" t="s">
        <v>301</v>
      </c>
      <c r="I1327" s="11">
        <v>1</v>
      </c>
      <c r="J1327" s="12">
        <v>656098.21</v>
      </c>
      <c r="K1327" s="12">
        <f t="shared" si="51"/>
        <v>656098.21</v>
      </c>
      <c r="L1327" s="13">
        <f t="shared" si="52"/>
        <v>656098.21</v>
      </c>
      <c r="M1327" s="14"/>
      <c r="N1327" s="14"/>
      <c r="O1327" s="10" t="s">
        <v>3133</v>
      </c>
    </row>
    <row r="1328" spans="2:15" ht="60" x14ac:dyDescent="0.2">
      <c r="B1328" s="10" t="s">
        <v>293</v>
      </c>
      <c r="C1328" s="10" t="s">
        <v>214</v>
      </c>
      <c r="D1328" s="10" t="s">
        <v>213</v>
      </c>
      <c r="E1328" s="10" t="s">
        <v>1622</v>
      </c>
      <c r="F1328" s="10" t="s">
        <v>1623</v>
      </c>
      <c r="G1328" s="10" t="s">
        <v>298</v>
      </c>
      <c r="H1328" s="10" t="s">
        <v>301</v>
      </c>
      <c r="I1328" s="11">
        <v>1</v>
      </c>
      <c r="J1328" s="12">
        <v>280875</v>
      </c>
      <c r="K1328" s="12">
        <f t="shared" si="51"/>
        <v>280875</v>
      </c>
      <c r="L1328" s="13">
        <f t="shared" si="52"/>
        <v>280875</v>
      </c>
      <c r="M1328" s="14"/>
      <c r="N1328" s="14"/>
      <c r="O1328" s="10" t="s">
        <v>3133</v>
      </c>
    </row>
    <row r="1329" spans="2:15" ht="60" x14ac:dyDescent="0.2">
      <c r="B1329" s="10" t="s">
        <v>296</v>
      </c>
      <c r="C1329" s="10" t="s">
        <v>214</v>
      </c>
      <c r="D1329" s="10" t="s">
        <v>213</v>
      </c>
      <c r="E1329" s="10" t="s">
        <v>1693</v>
      </c>
      <c r="F1329" s="10" t="s">
        <v>1694</v>
      </c>
      <c r="G1329" s="10" t="s">
        <v>298</v>
      </c>
      <c r="H1329" s="10" t="s">
        <v>301</v>
      </c>
      <c r="I1329" s="11">
        <v>1</v>
      </c>
      <c r="J1329" s="12">
        <v>457500</v>
      </c>
      <c r="K1329" s="12">
        <f t="shared" si="51"/>
        <v>457500</v>
      </c>
      <c r="L1329" s="13">
        <f t="shared" si="52"/>
        <v>457500</v>
      </c>
      <c r="M1329" s="14"/>
      <c r="N1329" s="14"/>
      <c r="O1329" s="10" t="s">
        <v>3133</v>
      </c>
    </row>
    <row r="1330" spans="2:15" ht="75" x14ac:dyDescent="0.2">
      <c r="B1330" s="10" t="s">
        <v>296</v>
      </c>
      <c r="C1330" s="10" t="s">
        <v>214</v>
      </c>
      <c r="D1330" s="10" t="s">
        <v>213</v>
      </c>
      <c r="E1330" s="10" t="s">
        <v>2638</v>
      </c>
      <c r="F1330" s="10" t="s">
        <v>1695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51"/>
        <v>457500</v>
      </c>
      <c r="L1330" s="13">
        <f t="shared" si="52"/>
        <v>457500</v>
      </c>
      <c r="M1330" s="14"/>
      <c r="N1330" s="14"/>
      <c r="O1330" s="10" t="s">
        <v>3133</v>
      </c>
    </row>
    <row r="1331" spans="2:15" ht="60" x14ac:dyDescent="0.2">
      <c r="B1331" s="10" t="s">
        <v>297</v>
      </c>
      <c r="C1331" s="10" t="s">
        <v>214</v>
      </c>
      <c r="D1331" s="10" t="s">
        <v>213</v>
      </c>
      <c r="E1331" s="10" t="s">
        <v>1878</v>
      </c>
      <c r="F1331" s="10" t="s">
        <v>1879</v>
      </c>
      <c r="G1331" s="10" t="s">
        <v>298</v>
      </c>
      <c r="H1331" s="10" t="s">
        <v>301</v>
      </c>
      <c r="I1331" s="11">
        <v>1</v>
      </c>
      <c r="J1331" s="12">
        <v>432000</v>
      </c>
      <c r="K1331" s="12">
        <f t="shared" si="51"/>
        <v>432000</v>
      </c>
      <c r="L1331" s="13">
        <f t="shared" si="52"/>
        <v>432000</v>
      </c>
      <c r="M1331" s="14"/>
      <c r="N1331" s="14"/>
      <c r="O1331" s="10" t="s">
        <v>3133</v>
      </c>
    </row>
    <row r="1332" spans="2:15" ht="75" x14ac:dyDescent="0.2">
      <c r="B1332" s="10" t="s">
        <v>297</v>
      </c>
      <c r="C1332" s="10" t="s">
        <v>214</v>
      </c>
      <c r="D1332" s="10" t="s">
        <v>213</v>
      </c>
      <c r="E1332" s="10" t="s">
        <v>1880</v>
      </c>
      <c r="F1332" s="10" t="s">
        <v>1881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51"/>
        <v>432000</v>
      </c>
      <c r="L1332" s="13">
        <f t="shared" si="52"/>
        <v>432000</v>
      </c>
      <c r="M1332" s="14"/>
      <c r="N1332" s="14"/>
      <c r="O1332" s="10" t="s">
        <v>3133</v>
      </c>
    </row>
    <row r="1333" spans="2:15" ht="60" x14ac:dyDescent="0.2">
      <c r="B1333" s="10" t="s">
        <v>295</v>
      </c>
      <c r="C1333" s="10" t="s">
        <v>214</v>
      </c>
      <c r="D1333" s="10" t="s">
        <v>213</v>
      </c>
      <c r="E1333" s="10" t="s">
        <v>2639</v>
      </c>
      <c r="F1333" s="10" t="s">
        <v>987</v>
      </c>
      <c r="G1333" s="10" t="s">
        <v>298</v>
      </c>
      <c r="H1333" s="10" t="s">
        <v>301</v>
      </c>
      <c r="I1333" s="11">
        <v>1</v>
      </c>
      <c r="J1333" s="12">
        <v>270840</v>
      </c>
      <c r="K1333" s="12">
        <f t="shared" si="51"/>
        <v>270840</v>
      </c>
      <c r="L1333" s="13">
        <f t="shared" si="52"/>
        <v>270840</v>
      </c>
      <c r="M1333" s="14"/>
      <c r="N1333" s="14"/>
      <c r="O1333" s="10" t="s">
        <v>3133</v>
      </c>
    </row>
    <row r="1334" spans="2:15" ht="75" x14ac:dyDescent="0.2">
      <c r="B1334" s="10" t="s">
        <v>295</v>
      </c>
      <c r="C1334" s="10" t="s">
        <v>214</v>
      </c>
      <c r="D1334" s="10" t="s">
        <v>213</v>
      </c>
      <c r="E1334" s="10" t="s">
        <v>2640</v>
      </c>
      <c r="F1334" s="10" t="s">
        <v>988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51"/>
        <v>270840</v>
      </c>
      <c r="L1334" s="13">
        <f t="shared" si="52"/>
        <v>270840</v>
      </c>
      <c r="M1334" s="14"/>
      <c r="N1334" s="14"/>
      <c r="O1334" s="10" t="s">
        <v>3133</v>
      </c>
    </row>
    <row r="1335" spans="2:15" ht="60" x14ac:dyDescent="0.2">
      <c r="B1335" s="10" t="s">
        <v>285</v>
      </c>
      <c r="C1335" s="10" t="s">
        <v>214</v>
      </c>
      <c r="D1335" s="10" t="s">
        <v>213</v>
      </c>
      <c r="E1335" s="10" t="s">
        <v>809</v>
      </c>
      <c r="F1335" s="10" t="s">
        <v>810</v>
      </c>
      <c r="G1335" s="10" t="s">
        <v>298</v>
      </c>
      <c r="H1335" s="10" t="s">
        <v>301</v>
      </c>
      <c r="I1335" s="11">
        <v>1</v>
      </c>
      <c r="J1335" s="12">
        <v>535714.28</v>
      </c>
      <c r="K1335" s="12">
        <f t="shared" si="51"/>
        <v>535714.28</v>
      </c>
      <c r="L1335" s="13">
        <f t="shared" si="52"/>
        <v>535714.28</v>
      </c>
      <c r="M1335" s="14"/>
      <c r="N1335" s="14"/>
      <c r="O1335" s="10" t="s">
        <v>3133</v>
      </c>
    </row>
    <row r="1336" spans="2:15" ht="75" x14ac:dyDescent="0.2">
      <c r="B1336" s="10" t="s">
        <v>285</v>
      </c>
      <c r="C1336" s="10" t="s">
        <v>214</v>
      </c>
      <c r="D1336" s="10" t="s">
        <v>213</v>
      </c>
      <c r="E1336" s="10" t="s">
        <v>811</v>
      </c>
      <c r="F1336" s="10" t="s">
        <v>812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51"/>
        <v>535714.28</v>
      </c>
      <c r="L1336" s="13">
        <f t="shared" si="52"/>
        <v>535714.28</v>
      </c>
      <c r="M1336" s="14"/>
      <c r="N1336" s="14"/>
      <c r="O1336" s="10" t="s">
        <v>3133</v>
      </c>
    </row>
    <row r="1337" spans="2:15" ht="75" x14ac:dyDescent="0.2">
      <c r="B1337" s="10" t="s">
        <v>294</v>
      </c>
      <c r="C1337" s="10" t="s">
        <v>214</v>
      </c>
      <c r="D1337" s="10" t="s">
        <v>213</v>
      </c>
      <c r="E1337" s="10" t="s">
        <v>1814</v>
      </c>
      <c r="F1337" s="10" t="s">
        <v>1815</v>
      </c>
      <c r="G1337" s="10" t="s">
        <v>298</v>
      </c>
      <c r="H1337" s="10" t="s">
        <v>301</v>
      </c>
      <c r="I1337" s="11">
        <v>1</v>
      </c>
      <c r="J1337" s="12">
        <v>439200</v>
      </c>
      <c r="K1337" s="12">
        <f t="shared" si="51"/>
        <v>439200</v>
      </c>
      <c r="L1337" s="13">
        <f t="shared" si="52"/>
        <v>439200</v>
      </c>
      <c r="M1337" s="14"/>
      <c r="N1337" s="14"/>
      <c r="O1337" s="10" t="s">
        <v>3133</v>
      </c>
    </row>
    <row r="1338" spans="2:15" ht="75" x14ac:dyDescent="0.2">
      <c r="B1338" s="10" t="s">
        <v>3135</v>
      </c>
      <c r="C1338" s="10" t="s">
        <v>214</v>
      </c>
      <c r="D1338" s="10" t="s">
        <v>213</v>
      </c>
      <c r="E1338" s="10" t="s">
        <v>2113</v>
      </c>
      <c r="F1338" s="10" t="s">
        <v>2114</v>
      </c>
      <c r="G1338" s="10" t="s">
        <v>298</v>
      </c>
      <c r="H1338" s="10" t="s">
        <v>301</v>
      </c>
      <c r="I1338" s="11">
        <v>1</v>
      </c>
      <c r="J1338" s="12">
        <v>298900</v>
      </c>
      <c r="K1338" s="12">
        <f t="shared" si="51"/>
        <v>298900</v>
      </c>
      <c r="L1338" s="13">
        <f t="shared" si="52"/>
        <v>298900</v>
      </c>
      <c r="M1338" s="14"/>
      <c r="N1338" s="14"/>
      <c r="O1338" s="10" t="s">
        <v>3129</v>
      </c>
    </row>
    <row r="1339" spans="2:15" ht="75" x14ac:dyDescent="0.2">
      <c r="B1339" s="10" t="s">
        <v>3136</v>
      </c>
      <c r="C1339" s="10" t="s">
        <v>214</v>
      </c>
      <c r="D1339" s="10" t="s">
        <v>213</v>
      </c>
      <c r="E1339" s="10" t="s">
        <v>2641</v>
      </c>
      <c r="F1339" s="10" t="s">
        <v>3073</v>
      </c>
      <c r="G1339" s="10" t="s">
        <v>298</v>
      </c>
      <c r="H1339" s="10" t="s">
        <v>301</v>
      </c>
      <c r="I1339" s="11">
        <v>1</v>
      </c>
      <c r="J1339" s="12">
        <v>391620</v>
      </c>
      <c r="K1339" s="12">
        <f t="shared" si="51"/>
        <v>391620</v>
      </c>
      <c r="L1339" s="13">
        <f t="shared" si="52"/>
        <v>391620</v>
      </c>
      <c r="M1339" s="14"/>
      <c r="N1339" s="14"/>
      <c r="O1339" s="10" t="s">
        <v>3129</v>
      </c>
    </row>
    <row r="1340" spans="2:15" ht="90" x14ac:dyDescent="0.2">
      <c r="B1340" s="10" t="s">
        <v>3136</v>
      </c>
      <c r="C1340" s="10" t="s">
        <v>214</v>
      </c>
      <c r="D1340" s="10" t="s">
        <v>213</v>
      </c>
      <c r="E1340" s="10" t="s">
        <v>1991</v>
      </c>
      <c r="F1340" s="10" t="s">
        <v>1992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51"/>
        <v>391620</v>
      </c>
      <c r="L1340" s="13">
        <f t="shared" si="52"/>
        <v>391620</v>
      </c>
      <c r="M1340" s="14"/>
      <c r="N1340" s="14"/>
      <c r="O1340" s="10" t="s">
        <v>3129</v>
      </c>
    </row>
    <row r="1341" spans="2:15" ht="105" x14ac:dyDescent="0.2">
      <c r="B1341" s="10" t="s">
        <v>311</v>
      </c>
      <c r="C1341" s="10" t="s">
        <v>67</v>
      </c>
      <c r="D1341" s="10" t="s">
        <v>66</v>
      </c>
      <c r="E1341" s="10" t="s">
        <v>2119</v>
      </c>
      <c r="F1341" s="10" t="s">
        <v>2120</v>
      </c>
      <c r="G1341" s="10" t="s">
        <v>299</v>
      </c>
      <c r="H1341" s="10" t="s">
        <v>301</v>
      </c>
      <c r="I1341" s="11">
        <v>1</v>
      </c>
      <c r="J1341" s="12">
        <v>8607376.2799999993</v>
      </c>
      <c r="K1341" s="12">
        <f t="shared" si="51"/>
        <v>8607376.2799999993</v>
      </c>
      <c r="L1341" s="13">
        <f t="shared" si="52"/>
        <v>8607376.2799999993</v>
      </c>
      <c r="M1341" s="14"/>
      <c r="N1341" s="14"/>
      <c r="O1341" s="10" t="s">
        <v>3133</v>
      </c>
    </row>
    <row r="1342" spans="2:15" ht="45" x14ac:dyDescent="0.2">
      <c r="B1342" s="10" t="s">
        <v>311</v>
      </c>
      <c r="C1342" s="10" t="s">
        <v>67</v>
      </c>
      <c r="D1342" s="10" t="s">
        <v>66</v>
      </c>
      <c r="E1342" s="10" t="s">
        <v>2121</v>
      </c>
      <c r="F1342" s="10" t="s">
        <v>2122</v>
      </c>
      <c r="G1342" s="10" t="s">
        <v>2</v>
      </c>
      <c r="H1342" s="10" t="s">
        <v>301</v>
      </c>
      <c r="I1342" s="11">
        <v>1</v>
      </c>
      <c r="J1342" s="12">
        <v>5829270.8300000001</v>
      </c>
      <c r="K1342" s="12">
        <f t="shared" si="51"/>
        <v>5829270.8300000001</v>
      </c>
      <c r="L1342" s="13">
        <f t="shared" si="52"/>
        <v>5829270.8300000001</v>
      </c>
      <c r="M1342" s="14"/>
      <c r="N1342" s="14"/>
      <c r="O1342" s="10" t="s">
        <v>3133</v>
      </c>
    </row>
    <row r="1343" spans="2:15" ht="105" x14ac:dyDescent="0.2">
      <c r="B1343" s="10" t="s">
        <v>311</v>
      </c>
      <c r="C1343" s="10" t="s">
        <v>67</v>
      </c>
      <c r="D1343" s="10" t="s">
        <v>66</v>
      </c>
      <c r="E1343" s="10" t="s">
        <v>2119</v>
      </c>
      <c r="F1343" s="10" t="s">
        <v>2120</v>
      </c>
      <c r="G1343" s="10" t="s">
        <v>2</v>
      </c>
      <c r="H1343" s="10" t="s">
        <v>301</v>
      </c>
      <c r="I1343" s="11">
        <v>1</v>
      </c>
      <c r="J1343" s="12">
        <v>27151328.57</v>
      </c>
      <c r="K1343" s="12">
        <f t="shared" ref="K1343:K1406" si="53">I1343*J1343</f>
        <v>27151328.57</v>
      </c>
      <c r="L1343" s="13">
        <f t="shared" si="52"/>
        <v>27151328.57</v>
      </c>
      <c r="M1343" s="14"/>
      <c r="N1343" s="14"/>
      <c r="O1343" s="10" t="s">
        <v>3133</v>
      </c>
    </row>
    <row r="1344" spans="2:15" ht="45" x14ac:dyDescent="0.2">
      <c r="B1344" s="10" t="s">
        <v>311</v>
      </c>
      <c r="C1344" s="10" t="s">
        <v>67</v>
      </c>
      <c r="D1344" s="10" t="s">
        <v>66</v>
      </c>
      <c r="E1344" s="10" t="s">
        <v>2642</v>
      </c>
      <c r="F1344" s="10" t="s">
        <v>3074</v>
      </c>
      <c r="G1344" s="10" t="s">
        <v>299</v>
      </c>
      <c r="H1344" s="10" t="s">
        <v>301</v>
      </c>
      <c r="I1344" s="11">
        <v>1</v>
      </c>
      <c r="J1344" s="12">
        <v>317700</v>
      </c>
      <c r="K1344" s="12">
        <f t="shared" si="53"/>
        <v>317700</v>
      </c>
      <c r="L1344" s="13">
        <f t="shared" si="52"/>
        <v>317700</v>
      </c>
      <c r="M1344" s="14"/>
      <c r="N1344" s="14"/>
      <c r="O1344" s="10" t="s">
        <v>3133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2643</v>
      </c>
      <c r="F1345" s="10" t="s">
        <v>3075</v>
      </c>
      <c r="G1345" s="10" t="s">
        <v>299</v>
      </c>
      <c r="H1345" s="10" t="s">
        <v>301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3133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2125</v>
      </c>
      <c r="F1346" s="10" t="s">
        <v>2126</v>
      </c>
      <c r="G1346" s="10" t="s">
        <v>299</v>
      </c>
      <c r="H1346" s="10" t="s">
        <v>301</v>
      </c>
      <c r="I1346" s="11">
        <v>1</v>
      </c>
      <c r="J1346" s="12">
        <v>1679669.11</v>
      </c>
      <c r="K1346" s="12">
        <f t="shared" si="53"/>
        <v>1679669.11</v>
      </c>
      <c r="L1346" s="13">
        <f t="shared" si="52"/>
        <v>1679669.11</v>
      </c>
      <c r="M1346" s="14"/>
      <c r="N1346" s="14"/>
      <c r="O1346" s="10" t="s">
        <v>3133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2643</v>
      </c>
      <c r="F1347" s="10" t="s">
        <v>3075</v>
      </c>
      <c r="G1347" s="10" t="s">
        <v>299</v>
      </c>
      <c r="H1347" s="10" t="s">
        <v>301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3133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2642</v>
      </c>
      <c r="F1348" s="10" t="s">
        <v>3074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3133</v>
      </c>
    </row>
    <row r="1349" spans="2:15" ht="105" x14ac:dyDescent="0.2">
      <c r="B1349" s="10" t="s">
        <v>311</v>
      </c>
      <c r="C1349" s="10" t="s">
        <v>67</v>
      </c>
      <c r="D1349" s="10" t="s">
        <v>66</v>
      </c>
      <c r="E1349" s="10" t="s">
        <v>3143</v>
      </c>
      <c r="F1349" s="10" t="s">
        <v>3144</v>
      </c>
      <c r="G1349" s="10" t="s">
        <v>2</v>
      </c>
      <c r="H1349" s="10" t="s">
        <v>301</v>
      </c>
      <c r="I1349" s="11">
        <v>1</v>
      </c>
      <c r="J1349" s="12">
        <v>5391733.25</v>
      </c>
      <c r="K1349" s="12">
        <f t="shared" si="53"/>
        <v>5391733.25</v>
      </c>
      <c r="L1349" s="13">
        <f t="shared" si="52"/>
        <v>5391733.25</v>
      </c>
      <c r="M1349" s="14"/>
      <c r="N1349" s="14"/>
      <c r="O1349" s="10" t="s">
        <v>3129</v>
      </c>
    </row>
    <row r="1350" spans="2:15" ht="60" x14ac:dyDescent="0.2">
      <c r="B1350" s="10" t="s">
        <v>311</v>
      </c>
      <c r="C1350" s="10" t="s">
        <v>67</v>
      </c>
      <c r="D1350" s="10" t="s">
        <v>66</v>
      </c>
      <c r="E1350" s="10" t="s">
        <v>2644</v>
      </c>
      <c r="F1350" s="10" t="s">
        <v>3076</v>
      </c>
      <c r="G1350" s="10" t="s">
        <v>299</v>
      </c>
      <c r="H1350" s="10" t="s">
        <v>301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3133</v>
      </c>
    </row>
    <row r="1351" spans="2:15" ht="45" x14ac:dyDescent="0.2">
      <c r="B1351" s="10" t="s">
        <v>311</v>
      </c>
      <c r="C1351" s="10" t="s">
        <v>67</v>
      </c>
      <c r="D1351" s="10" t="s">
        <v>66</v>
      </c>
      <c r="E1351" s="10" t="s">
        <v>2125</v>
      </c>
      <c r="F1351" s="10" t="s">
        <v>2126</v>
      </c>
      <c r="G1351" s="10" t="s">
        <v>2</v>
      </c>
      <c r="H1351" s="10" t="s">
        <v>301</v>
      </c>
      <c r="I1351" s="11">
        <v>1</v>
      </c>
      <c r="J1351" s="12">
        <v>24590247.32</v>
      </c>
      <c r="K1351" s="12">
        <f t="shared" si="53"/>
        <v>24590247.32</v>
      </c>
      <c r="L1351" s="13">
        <f t="shared" si="52"/>
        <v>24590247.32</v>
      </c>
      <c r="M1351" s="14"/>
      <c r="N1351" s="14"/>
      <c r="O1351" s="10" t="s">
        <v>3133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2645</v>
      </c>
      <c r="F1352" s="10" t="s">
        <v>3077</v>
      </c>
      <c r="G1352" s="10" t="s">
        <v>299</v>
      </c>
      <c r="H1352" s="10" t="s">
        <v>301</v>
      </c>
      <c r="I1352" s="11">
        <v>1</v>
      </c>
      <c r="J1352" s="12">
        <v>144015</v>
      </c>
      <c r="K1352" s="12">
        <f t="shared" si="53"/>
        <v>144015</v>
      </c>
      <c r="L1352" s="13">
        <f t="shared" si="52"/>
        <v>144015</v>
      </c>
      <c r="M1352" s="14"/>
      <c r="N1352" s="14"/>
      <c r="O1352" s="10" t="s">
        <v>3133</v>
      </c>
    </row>
    <row r="1353" spans="2:15" ht="60" x14ac:dyDescent="0.2">
      <c r="B1353" s="10" t="s">
        <v>311</v>
      </c>
      <c r="C1353" s="10" t="s">
        <v>67</v>
      </c>
      <c r="D1353" s="10" t="s">
        <v>66</v>
      </c>
      <c r="E1353" s="10" t="s">
        <v>2646</v>
      </c>
      <c r="F1353" s="10" t="s">
        <v>3078</v>
      </c>
      <c r="G1353" s="10" t="s">
        <v>299</v>
      </c>
      <c r="H1353" s="10" t="s">
        <v>301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3133</v>
      </c>
    </row>
    <row r="1354" spans="2:15" ht="45" x14ac:dyDescent="0.2">
      <c r="B1354" s="10" t="s">
        <v>311</v>
      </c>
      <c r="C1354" s="10" t="s">
        <v>67</v>
      </c>
      <c r="D1354" s="10" t="s">
        <v>66</v>
      </c>
      <c r="E1354" s="10" t="s">
        <v>2647</v>
      </c>
      <c r="F1354" s="10" t="s">
        <v>3079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3133</v>
      </c>
    </row>
    <row r="1355" spans="2:15" ht="60" x14ac:dyDescent="0.2">
      <c r="B1355" s="10" t="s">
        <v>311</v>
      </c>
      <c r="C1355" s="10" t="s">
        <v>67</v>
      </c>
      <c r="D1355" s="10" t="s">
        <v>66</v>
      </c>
      <c r="E1355" s="10" t="s">
        <v>2648</v>
      </c>
      <c r="F1355" s="10" t="s">
        <v>3080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3133</v>
      </c>
    </row>
    <row r="1356" spans="2:15" ht="45" x14ac:dyDescent="0.2">
      <c r="B1356" s="10" t="s">
        <v>311</v>
      </c>
      <c r="C1356" s="10" t="s">
        <v>67</v>
      </c>
      <c r="D1356" s="10" t="s">
        <v>66</v>
      </c>
      <c r="E1356" s="10" t="s">
        <v>2649</v>
      </c>
      <c r="F1356" s="10" t="s">
        <v>3081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3133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2650</v>
      </c>
      <c r="F1357" s="10" t="s">
        <v>3082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3133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2651</v>
      </c>
      <c r="F1358" s="10" t="s">
        <v>3083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3133</v>
      </c>
    </row>
    <row r="1359" spans="2:15" ht="60" x14ac:dyDescent="0.2">
      <c r="B1359" s="10" t="s">
        <v>311</v>
      </c>
      <c r="C1359" s="10" t="s">
        <v>67</v>
      </c>
      <c r="D1359" s="10" t="s">
        <v>66</v>
      </c>
      <c r="E1359" s="10" t="s">
        <v>2652</v>
      </c>
      <c r="F1359" s="10" t="s">
        <v>3084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3133</v>
      </c>
    </row>
    <row r="1360" spans="2:15" ht="45" x14ac:dyDescent="0.2">
      <c r="B1360" s="10" t="s">
        <v>311</v>
      </c>
      <c r="C1360" s="10" t="s">
        <v>67</v>
      </c>
      <c r="D1360" s="10" t="s">
        <v>66</v>
      </c>
      <c r="E1360" s="10" t="s">
        <v>2653</v>
      </c>
      <c r="F1360" s="10" t="s">
        <v>3085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3133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2654</v>
      </c>
      <c r="F1361" s="10" t="s">
        <v>3086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3133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2655</v>
      </c>
      <c r="F1362" s="10" t="s">
        <v>3087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3133</v>
      </c>
    </row>
    <row r="1363" spans="2:15" ht="60" x14ac:dyDescent="0.2">
      <c r="B1363" s="10" t="s">
        <v>311</v>
      </c>
      <c r="C1363" s="10" t="s">
        <v>67</v>
      </c>
      <c r="D1363" s="10" t="s">
        <v>66</v>
      </c>
      <c r="E1363" s="10" t="s">
        <v>2656</v>
      </c>
      <c r="F1363" s="10" t="s">
        <v>3088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3133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2657</v>
      </c>
      <c r="F1364" s="10" t="s">
        <v>3089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3133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2657</v>
      </c>
      <c r="F1365" s="10" t="s">
        <v>3089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3133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2657</v>
      </c>
      <c r="F1366" s="10" t="s">
        <v>3089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53"/>
        <v>101383.94</v>
      </c>
      <c r="L1366" s="13">
        <f t="shared" si="52"/>
        <v>101383.94</v>
      </c>
      <c r="M1366" s="14"/>
      <c r="N1366" s="14"/>
      <c r="O1366" s="10" t="s">
        <v>3133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2658</v>
      </c>
      <c r="F1367" s="10" t="s">
        <v>3090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53"/>
        <v>101383.94</v>
      </c>
      <c r="L1367" s="13">
        <f t="shared" si="52"/>
        <v>101383.94</v>
      </c>
      <c r="M1367" s="14"/>
      <c r="N1367" s="14"/>
      <c r="O1367" s="10" t="s">
        <v>3133</v>
      </c>
    </row>
    <row r="1368" spans="2:15" ht="45" x14ac:dyDescent="0.2">
      <c r="B1368" s="10" t="s">
        <v>311</v>
      </c>
      <c r="C1368" s="10" t="s">
        <v>67</v>
      </c>
      <c r="D1368" s="10" t="s">
        <v>66</v>
      </c>
      <c r="E1368" s="10" t="s">
        <v>2642</v>
      </c>
      <c r="F1368" s="10" t="s">
        <v>3074</v>
      </c>
      <c r="G1368" s="10" t="s">
        <v>2</v>
      </c>
      <c r="H1368" s="10" t="s">
        <v>301</v>
      </c>
      <c r="I1368" s="11">
        <v>1</v>
      </c>
      <c r="J1368" s="12">
        <v>1825384.33</v>
      </c>
      <c r="K1368" s="12">
        <f t="shared" si="53"/>
        <v>1825384.33</v>
      </c>
      <c r="L1368" s="13">
        <f t="shared" si="52"/>
        <v>1825384.33</v>
      </c>
      <c r="M1368" s="14"/>
      <c r="N1368" s="14"/>
      <c r="O1368" s="10" t="s">
        <v>3133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2643</v>
      </c>
      <c r="F1369" s="10" t="s">
        <v>3075</v>
      </c>
      <c r="G1369" s="10" t="s">
        <v>2</v>
      </c>
      <c r="H1369" s="10" t="s">
        <v>301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3133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2643</v>
      </c>
      <c r="F1370" s="10" t="s">
        <v>3075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3133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2642</v>
      </c>
      <c r="F1371" s="10" t="s">
        <v>3074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3133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2642</v>
      </c>
      <c r="F1372" s="10" t="s">
        <v>3074</v>
      </c>
      <c r="G1372" s="10" t="s">
        <v>2</v>
      </c>
      <c r="H1372" s="10" t="s">
        <v>301</v>
      </c>
      <c r="I1372" s="11">
        <v>1</v>
      </c>
      <c r="J1372" s="12">
        <v>758915.33</v>
      </c>
      <c r="K1372" s="12">
        <f t="shared" si="53"/>
        <v>758915.33</v>
      </c>
      <c r="L1372" s="13">
        <f t="shared" si="52"/>
        <v>758915.33</v>
      </c>
      <c r="M1372" s="14"/>
      <c r="N1372" s="14"/>
      <c r="O1372" s="10" t="s">
        <v>3133</v>
      </c>
    </row>
    <row r="1373" spans="2:15" ht="60" x14ac:dyDescent="0.2">
      <c r="B1373" s="10" t="s">
        <v>311</v>
      </c>
      <c r="C1373" s="10" t="s">
        <v>67</v>
      </c>
      <c r="D1373" s="10" t="s">
        <v>66</v>
      </c>
      <c r="E1373" s="10" t="s">
        <v>2644</v>
      </c>
      <c r="F1373" s="10" t="s">
        <v>3076</v>
      </c>
      <c r="G1373" s="10" t="s">
        <v>2</v>
      </c>
      <c r="H1373" s="10" t="s">
        <v>301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3133</v>
      </c>
    </row>
    <row r="1374" spans="2:15" ht="45" x14ac:dyDescent="0.2">
      <c r="B1374" s="10" t="s">
        <v>311</v>
      </c>
      <c r="C1374" s="10" t="s">
        <v>67</v>
      </c>
      <c r="D1374" s="10" t="s">
        <v>66</v>
      </c>
      <c r="E1374" s="10" t="s">
        <v>2645</v>
      </c>
      <c r="F1374" s="10" t="s">
        <v>3077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3133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2645</v>
      </c>
      <c r="F1375" s="10" t="s">
        <v>3077</v>
      </c>
      <c r="G1375" s="10" t="s">
        <v>2</v>
      </c>
      <c r="H1375" s="10" t="s">
        <v>301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3133</v>
      </c>
    </row>
    <row r="1376" spans="2:15" ht="60" x14ac:dyDescent="0.2">
      <c r="B1376" s="10" t="s">
        <v>311</v>
      </c>
      <c r="C1376" s="10" t="s">
        <v>67</v>
      </c>
      <c r="D1376" s="10" t="s">
        <v>66</v>
      </c>
      <c r="E1376" s="10" t="s">
        <v>2646</v>
      </c>
      <c r="F1376" s="10" t="s">
        <v>3078</v>
      </c>
      <c r="G1376" s="10" t="s">
        <v>2</v>
      </c>
      <c r="H1376" s="10" t="s">
        <v>301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3133</v>
      </c>
    </row>
    <row r="1377" spans="2:15" ht="45" x14ac:dyDescent="0.2">
      <c r="B1377" s="10" t="s">
        <v>311</v>
      </c>
      <c r="C1377" s="10" t="s">
        <v>67</v>
      </c>
      <c r="D1377" s="10" t="s">
        <v>66</v>
      </c>
      <c r="E1377" s="10" t="s">
        <v>2647</v>
      </c>
      <c r="F1377" s="10" t="s">
        <v>3079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3133</v>
      </c>
    </row>
    <row r="1378" spans="2:15" ht="60" x14ac:dyDescent="0.2">
      <c r="B1378" s="10" t="s">
        <v>311</v>
      </c>
      <c r="C1378" s="10" t="s">
        <v>67</v>
      </c>
      <c r="D1378" s="10" t="s">
        <v>66</v>
      </c>
      <c r="E1378" s="10" t="s">
        <v>2648</v>
      </c>
      <c r="F1378" s="10" t="s">
        <v>3080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3133</v>
      </c>
    </row>
    <row r="1379" spans="2:15" ht="45" x14ac:dyDescent="0.2">
      <c r="B1379" s="10" t="s">
        <v>311</v>
      </c>
      <c r="C1379" s="10" t="s">
        <v>67</v>
      </c>
      <c r="D1379" s="10" t="s">
        <v>66</v>
      </c>
      <c r="E1379" s="10" t="s">
        <v>2649</v>
      </c>
      <c r="F1379" s="10" t="s">
        <v>3081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3133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2650</v>
      </c>
      <c r="F1380" s="10" t="s">
        <v>3082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3133</v>
      </c>
    </row>
    <row r="1381" spans="2:15" ht="60" x14ac:dyDescent="0.2">
      <c r="B1381" s="10" t="s">
        <v>311</v>
      </c>
      <c r="C1381" s="10" t="s">
        <v>67</v>
      </c>
      <c r="D1381" s="10" t="s">
        <v>66</v>
      </c>
      <c r="E1381" s="10" t="s">
        <v>2659</v>
      </c>
      <c r="F1381" s="10" t="s">
        <v>3091</v>
      </c>
      <c r="G1381" s="10" t="s">
        <v>2</v>
      </c>
      <c r="H1381" s="10" t="s">
        <v>301</v>
      </c>
      <c r="I1381" s="11">
        <v>1</v>
      </c>
      <c r="J1381" s="12">
        <v>758915.33</v>
      </c>
      <c r="K1381" s="12">
        <f t="shared" si="53"/>
        <v>758915.33</v>
      </c>
      <c r="L1381" s="13">
        <f t="shared" si="52"/>
        <v>758915.33</v>
      </c>
      <c r="M1381" s="14"/>
      <c r="N1381" s="14"/>
      <c r="O1381" s="10" t="s">
        <v>3133</v>
      </c>
    </row>
    <row r="1382" spans="2:15" ht="45" x14ac:dyDescent="0.2">
      <c r="B1382" s="10" t="s">
        <v>311</v>
      </c>
      <c r="C1382" s="10" t="s">
        <v>67</v>
      </c>
      <c r="D1382" s="10" t="s">
        <v>66</v>
      </c>
      <c r="E1382" s="10" t="s">
        <v>2651</v>
      </c>
      <c r="F1382" s="10" t="s">
        <v>3083</v>
      </c>
      <c r="G1382" s="10" t="s">
        <v>2</v>
      </c>
      <c r="H1382" s="10" t="s">
        <v>301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2"/>
        <v>602053.32999999996</v>
      </c>
      <c r="M1382" s="14"/>
      <c r="N1382" s="14"/>
      <c r="O1382" s="10" t="s">
        <v>3133</v>
      </c>
    </row>
    <row r="1383" spans="2:15" ht="60" x14ac:dyDescent="0.2">
      <c r="B1383" s="10" t="s">
        <v>311</v>
      </c>
      <c r="C1383" s="10" t="s">
        <v>67</v>
      </c>
      <c r="D1383" s="10" t="s">
        <v>66</v>
      </c>
      <c r="E1383" s="10" t="s">
        <v>2652</v>
      </c>
      <c r="F1383" s="10" t="s">
        <v>3084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2"/>
        <v>602053.32999999996</v>
      </c>
      <c r="M1383" s="14"/>
      <c r="N1383" s="14"/>
      <c r="O1383" s="10" t="s">
        <v>3133</v>
      </c>
    </row>
    <row r="1384" spans="2:15" ht="45" x14ac:dyDescent="0.2">
      <c r="B1384" s="10" t="s">
        <v>311</v>
      </c>
      <c r="C1384" s="10" t="s">
        <v>67</v>
      </c>
      <c r="D1384" s="10" t="s">
        <v>66</v>
      </c>
      <c r="E1384" s="10" t="s">
        <v>2653</v>
      </c>
      <c r="F1384" s="10" t="s">
        <v>3085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ref="L1384:L1447" si="54">K1384</f>
        <v>602053.32999999996</v>
      </c>
      <c r="M1384" s="14"/>
      <c r="N1384" s="14"/>
      <c r="O1384" s="10" t="s">
        <v>3133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2654</v>
      </c>
      <c r="F1385" s="10" t="s">
        <v>3086</v>
      </c>
      <c r="G1385" s="10" t="s">
        <v>2</v>
      </c>
      <c r="H1385" s="10" t="s">
        <v>301</v>
      </c>
      <c r="I1385" s="11">
        <v>1</v>
      </c>
      <c r="J1385" s="12">
        <v>758915.33</v>
      </c>
      <c r="K1385" s="12">
        <f t="shared" si="53"/>
        <v>758915.33</v>
      </c>
      <c r="L1385" s="13">
        <f t="shared" si="54"/>
        <v>758915.33</v>
      </c>
      <c r="M1385" s="14"/>
      <c r="N1385" s="14"/>
      <c r="O1385" s="10" t="s">
        <v>3133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2654</v>
      </c>
      <c r="F1386" s="10" t="s">
        <v>3086</v>
      </c>
      <c r="G1386" s="10" t="s">
        <v>2</v>
      </c>
      <c r="H1386" s="10" t="s">
        <v>301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3133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2655</v>
      </c>
      <c r="F1387" s="10" t="s">
        <v>3087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3133</v>
      </c>
    </row>
    <row r="1388" spans="2:15" ht="60" x14ac:dyDescent="0.2">
      <c r="B1388" s="10" t="s">
        <v>311</v>
      </c>
      <c r="C1388" s="10" t="s">
        <v>67</v>
      </c>
      <c r="D1388" s="10" t="s">
        <v>66</v>
      </c>
      <c r="E1388" s="10" t="s">
        <v>2656</v>
      </c>
      <c r="F1388" s="10" t="s">
        <v>3088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3133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2657</v>
      </c>
      <c r="F1389" s="10" t="s">
        <v>3089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3133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2657</v>
      </c>
      <c r="F1390" s="10" t="s">
        <v>3089</v>
      </c>
      <c r="G1390" s="10" t="s">
        <v>2</v>
      </c>
      <c r="H1390" s="10" t="s">
        <v>301</v>
      </c>
      <c r="I1390" s="11">
        <v>1</v>
      </c>
      <c r="J1390" s="12">
        <v>758915.33</v>
      </c>
      <c r="K1390" s="12">
        <f t="shared" si="53"/>
        <v>758915.33</v>
      </c>
      <c r="L1390" s="13">
        <f t="shared" si="54"/>
        <v>758915.33</v>
      </c>
      <c r="M1390" s="14"/>
      <c r="N1390" s="14"/>
      <c r="O1390" s="10" t="s">
        <v>3133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2657</v>
      </c>
      <c r="F1391" s="10" t="s">
        <v>3089</v>
      </c>
      <c r="G1391" s="10" t="s">
        <v>2</v>
      </c>
      <c r="H1391" s="10" t="s">
        <v>301</v>
      </c>
      <c r="I1391" s="11">
        <v>1</v>
      </c>
      <c r="J1391" s="12">
        <v>602053.32999999996</v>
      </c>
      <c r="K1391" s="12">
        <f t="shared" si="53"/>
        <v>602053.32999999996</v>
      </c>
      <c r="L1391" s="13">
        <f t="shared" si="54"/>
        <v>602053.32999999996</v>
      </c>
      <c r="M1391" s="14"/>
      <c r="N1391" s="14"/>
      <c r="O1391" s="10" t="s">
        <v>3133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2657</v>
      </c>
      <c r="F1392" s="10" t="s">
        <v>3089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53"/>
        <v>602053.32999999996</v>
      </c>
      <c r="L1392" s="13">
        <f t="shared" si="54"/>
        <v>602053.32999999996</v>
      </c>
      <c r="M1392" s="14"/>
      <c r="N1392" s="14"/>
      <c r="O1392" s="10" t="s">
        <v>3133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2658</v>
      </c>
      <c r="F1393" s="10" t="s">
        <v>3090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53"/>
        <v>602053.32999999996</v>
      </c>
      <c r="L1393" s="13">
        <f t="shared" si="54"/>
        <v>602053.32999999996</v>
      </c>
      <c r="M1393" s="14"/>
      <c r="N1393" s="14"/>
      <c r="O1393" s="10" t="s">
        <v>3133</v>
      </c>
    </row>
    <row r="1394" spans="2:15" ht="105" x14ac:dyDescent="0.2">
      <c r="B1394" s="10" t="s">
        <v>247</v>
      </c>
      <c r="C1394" s="10" t="s">
        <v>216</v>
      </c>
      <c r="D1394" s="10" t="s">
        <v>215</v>
      </c>
      <c r="E1394" s="10" t="s">
        <v>1034</v>
      </c>
      <c r="F1394" s="10" t="s">
        <v>1035</v>
      </c>
      <c r="G1394" s="10" t="s">
        <v>300</v>
      </c>
      <c r="H1394" s="10" t="s">
        <v>301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3133</v>
      </c>
    </row>
    <row r="1395" spans="2:15" ht="75" x14ac:dyDescent="0.2">
      <c r="B1395" s="10" t="s">
        <v>247</v>
      </c>
      <c r="C1395" s="10" t="s">
        <v>216</v>
      </c>
      <c r="D1395" s="10" t="s">
        <v>215</v>
      </c>
      <c r="E1395" s="10" t="s">
        <v>1036</v>
      </c>
      <c r="F1395" s="10" t="s">
        <v>1037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3133</v>
      </c>
    </row>
    <row r="1396" spans="2:15" ht="90" x14ac:dyDescent="0.2">
      <c r="B1396" s="10" t="s">
        <v>247</v>
      </c>
      <c r="C1396" s="10" t="s">
        <v>216</v>
      </c>
      <c r="D1396" s="10" t="s">
        <v>215</v>
      </c>
      <c r="E1396" s="10" t="s">
        <v>1038</v>
      </c>
      <c r="F1396" s="10" t="s">
        <v>1039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3133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1040</v>
      </c>
      <c r="F1397" s="10" t="s">
        <v>1041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3133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1042</v>
      </c>
      <c r="F1398" s="10" t="s">
        <v>1043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3133</v>
      </c>
    </row>
    <row r="1399" spans="2:15" ht="75" x14ac:dyDescent="0.2">
      <c r="B1399" s="10" t="s">
        <v>247</v>
      </c>
      <c r="C1399" s="10" t="s">
        <v>216</v>
      </c>
      <c r="D1399" s="10" t="s">
        <v>215</v>
      </c>
      <c r="E1399" s="10" t="s">
        <v>1044</v>
      </c>
      <c r="F1399" s="10" t="s">
        <v>1045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3133</v>
      </c>
    </row>
    <row r="1400" spans="2:15" ht="90" x14ac:dyDescent="0.2">
      <c r="B1400" s="10" t="s">
        <v>247</v>
      </c>
      <c r="C1400" s="10" t="s">
        <v>216</v>
      </c>
      <c r="D1400" s="10" t="s">
        <v>215</v>
      </c>
      <c r="E1400" s="10" t="s">
        <v>1046</v>
      </c>
      <c r="F1400" s="10" t="s">
        <v>1047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3133</v>
      </c>
    </row>
    <row r="1401" spans="2:15" ht="60" x14ac:dyDescent="0.2">
      <c r="B1401" s="10" t="s">
        <v>247</v>
      </c>
      <c r="C1401" s="10" t="s">
        <v>216</v>
      </c>
      <c r="D1401" s="10" t="s">
        <v>215</v>
      </c>
      <c r="E1401" s="10" t="s">
        <v>2660</v>
      </c>
      <c r="F1401" s="10" t="s">
        <v>1048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3133</v>
      </c>
    </row>
    <row r="1402" spans="2:15" ht="60" x14ac:dyDescent="0.2">
      <c r="B1402" s="10" t="s">
        <v>286</v>
      </c>
      <c r="C1402" s="10" t="s">
        <v>216</v>
      </c>
      <c r="D1402" s="10" t="s">
        <v>215</v>
      </c>
      <c r="E1402" s="10" t="s">
        <v>927</v>
      </c>
      <c r="F1402" s="10" t="s">
        <v>928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3133</v>
      </c>
    </row>
    <row r="1403" spans="2:15" ht="105" x14ac:dyDescent="0.2">
      <c r="B1403" s="10" t="s">
        <v>286</v>
      </c>
      <c r="C1403" s="10" t="s">
        <v>216</v>
      </c>
      <c r="D1403" s="10" t="s">
        <v>215</v>
      </c>
      <c r="E1403" s="10" t="s">
        <v>929</v>
      </c>
      <c r="F1403" s="10" t="s">
        <v>930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3133</v>
      </c>
    </row>
    <row r="1404" spans="2:15" ht="75" x14ac:dyDescent="0.2">
      <c r="B1404" s="10" t="s">
        <v>286</v>
      </c>
      <c r="C1404" s="10" t="s">
        <v>216</v>
      </c>
      <c r="D1404" s="10" t="s">
        <v>215</v>
      </c>
      <c r="E1404" s="10" t="s">
        <v>931</v>
      </c>
      <c r="F1404" s="10" t="s">
        <v>932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3133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933</v>
      </c>
      <c r="F1405" s="10" t="s">
        <v>934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53"/>
        <v>12857.14</v>
      </c>
      <c r="L1405" s="13">
        <f t="shared" si="54"/>
        <v>12857.14</v>
      </c>
      <c r="M1405" s="14"/>
      <c r="N1405" s="14"/>
      <c r="O1405" s="10" t="s">
        <v>3133</v>
      </c>
    </row>
    <row r="1406" spans="2:15" ht="90" x14ac:dyDescent="0.2">
      <c r="B1406" s="10" t="s">
        <v>286</v>
      </c>
      <c r="C1406" s="10" t="s">
        <v>216</v>
      </c>
      <c r="D1406" s="10" t="s">
        <v>215</v>
      </c>
      <c r="E1406" s="10" t="s">
        <v>937</v>
      </c>
      <c r="F1406" s="10" t="s">
        <v>938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53"/>
        <v>12857.14</v>
      </c>
      <c r="L1406" s="13">
        <f t="shared" si="54"/>
        <v>12857.14</v>
      </c>
      <c r="M1406" s="14"/>
      <c r="N1406" s="14"/>
      <c r="O1406" s="10" t="s">
        <v>3133</v>
      </c>
    </row>
    <row r="1407" spans="2:15" ht="60" x14ac:dyDescent="0.2">
      <c r="B1407" s="10" t="s">
        <v>286</v>
      </c>
      <c r="C1407" s="10" t="s">
        <v>216</v>
      </c>
      <c r="D1407" s="10" t="s">
        <v>215</v>
      </c>
      <c r="E1407" s="10" t="s">
        <v>939</v>
      </c>
      <c r="F1407" s="10" t="s">
        <v>940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ref="K1407:K1470" si="55">I1407*J1407</f>
        <v>12857.14</v>
      </c>
      <c r="L1407" s="13">
        <f t="shared" si="54"/>
        <v>12857.14</v>
      </c>
      <c r="M1407" s="14"/>
      <c r="N1407" s="14"/>
      <c r="O1407" s="10" t="s">
        <v>3133</v>
      </c>
    </row>
    <row r="1408" spans="2:15" ht="75" x14ac:dyDescent="0.2">
      <c r="B1408" s="10" t="s">
        <v>286</v>
      </c>
      <c r="C1408" s="10" t="s">
        <v>216</v>
      </c>
      <c r="D1408" s="10" t="s">
        <v>215</v>
      </c>
      <c r="E1408" s="10" t="s">
        <v>935</v>
      </c>
      <c r="F1408" s="10" t="s">
        <v>936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3133</v>
      </c>
    </row>
    <row r="1409" spans="2:15" ht="60" x14ac:dyDescent="0.2">
      <c r="B1409" s="10" t="s">
        <v>286</v>
      </c>
      <c r="C1409" s="10" t="s">
        <v>216</v>
      </c>
      <c r="D1409" s="10" t="s">
        <v>215</v>
      </c>
      <c r="E1409" s="10" t="s">
        <v>941</v>
      </c>
      <c r="F1409" s="10" t="s">
        <v>942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3133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943</v>
      </c>
      <c r="F1410" s="10" t="s">
        <v>944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3133</v>
      </c>
    </row>
    <row r="1411" spans="2:15" ht="60" x14ac:dyDescent="0.2">
      <c r="B1411" s="10" t="s">
        <v>287</v>
      </c>
      <c r="C1411" s="10" t="s">
        <v>216</v>
      </c>
      <c r="D1411" s="10" t="s">
        <v>215</v>
      </c>
      <c r="E1411" s="10" t="s">
        <v>1149</v>
      </c>
      <c r="F1411" s="10" t="s">
        <v>1150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3133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1151</v>
      </c>
      <c r="F1412" s="10" t="s">
        <v>1152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3133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1153</v>
      </c>
      <c r="F1413" s="10" t="s">
        <v>1154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3133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1155</v>
      </c>
      <c r="F1414" s="10" t="s">
        <v>1156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3133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1157</v>
      </c>
      <c r="F1415" s="10" t="s">
        <v>1158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3133</v>
      </c>
    </row>
    <row r="1416" spans="2:15" ht="75" x14ac:dyDescent="0.2">
      <c r="B1416" s="10" t="s">
        <v>287</v>
      </c>
      <c r="C1416" s="10" t="s">
        <v>216</v>
      </c>
      <c r="D1416" s="10" t="s">
        <v>215</v>
      </c>
      <c r="E1416" s="10" t="s">
        <v>1159</v>
      </c>
      <c r="F1416" s="10" t="s">
        <v>1160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3133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1161</v>
      </c>
      <c r="F1417" s="10" t="s">
        <v>1162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3133</v>
      </c>
    </row>
    <row r="1418" spans="2:15" ht="90" x14ac:dyDescent="0.2">
      <c r="B1418" s="10" t="s">
        <v>287</v>
      </c>
      <c r="C1418" s="10" t="s">
        <v>216</v>
      </c>
      <c r="D1418" s="10" t="s">
        <v>215</v>
      </c>
      <c r="E1418" s="10" t="s">
        <v>2661</v>
      </c>
      <c r="F1418" s="10" t="s">
        <v>1163</v>
      </c>
      <c r="G1418" s="10" t="s">
        <v>300</v>
      </c>
      <c r="H1418" s="10" t="s">
        <v>301</v>
      </c>
      <c r="I1418" s="11">
        <v>1</v>
      </c>
      <c r="J1418" s="12">
        <v>38571.42</v>
      </c>
      <c r="K1418" s="12">
        <f t="shared" si="55"/>
        <v>38571.42</v>
      </c>
      <c r="L1418" s="13">
        <f t="shared" si="54"/>
        <v>38571.42</v>
      </c>
      <c r="M1418" s="14"/>
      <c r="N1418" s="14"/>
      <c r="O1418" s="10" t="s">
        <v>3133</v>
      </c>
    </row>
    <row r="1419" spans="2:15" ht="60" x14ac:dyDescent="0.2">
      <c r="B1419" s="10" t="s">
        <v>288</v>
      </c>
      <c r="C1419" s="10" t="s">
        <v>216</v>
      </c>
      <c r="D1419" s="10" t="s">
        <v>215</v>
      </c>
      <c r="E1419" s="10" t="s">
        <v>1231</v>
      </c>
      <c r="F1419" s="10" t="s">
        <v>1232</v>
      </c>
      <c r="G1419" s="10" t="s">
        <v>300</v>
      </c>
      <c r="H1419" s="10" t="s">
        <v>301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3133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1233</v>
      </c>
      <c r="F1420" s="10" t="s">
        <v>1234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3133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1235</v>
      </c>
      <c r="F1421" s="10" t="s">
        <v>1236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3133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1237</v>
      </c>
      <c r="F1422" s="10" t="s">
        <v>1238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3133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1239</v>
      </c>
      <c r="F1423" s="10" t="s">
        <v>1240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3133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1241</v>
      </c>
      <c r="F1424" s="10" t="s">
        <v>1242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3133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1243</v>
      </c>
      <c r="F1425" s="10" t="s">
        <v>1244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3133</v>
      </c>
    </row>
    <row r="1426" spans="2:15" ht="75" x14ac:dyDescent="0.2">
      <c r="B1426" s="10" t="s">
        <v>288</v>
      </c>
      <c r="C1426" s="10" t="s">
        <v>216</v>
      </c>
      <c r="D1426" s="10" t="s">
        <v>215</v>
      </c>
      <c r="E1426" s="10" t="s">
        <v>1245</v>
      </c>
      <c r="F1426" s="10" t="s">
        <v>1246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3133</v>
      </c>
    </row>
    <row r="1427" spans="2:15" ht="45" x14ac:dyDescent="0.2">
      <c r="B1427" s="10" t="s">
        <v>288</v>
      </c>
      <c r="C1427" s="10" t="s">
        <v>216</v>
      </c>
      <c r="D1427" s="10" t="s">
        <v>215</v>
      </c>
      <c r="E1427" s="10" t="s">
        <v>1247</v>
      </c>
      <c r="F1427" s="10" t="s">
        <v>1248</v>
      </c>
      <c r="G1427" s="10" t="s">
        <v>300</v>
      </c>
      <c r="H1427" s="10" t="s">
        <v>301</v>
      </c>
      <c r="I1427" s="11">
        <v>1</v>
      </c>
      <c r="J1427" s="12">
        <v>18214.28</v>
      </c>
      <c r="K1427" s="12">
        <f t="shared" si="55"/>
        <v>18214.28</v>
      </c>
      <c r="L1427" s="13">
        <f t="shared" si="54"/>
        <v>18214.28</v>
      </c>
      <c r="M1427" s="14"/>
      <c r="N1427" s="14"/>
      <c r="O1427" s="10" t="s">
        <v>3133</v>
      </c>
    </row>
    <row r="1428" spans="2:15" ht="60" x14ac:dyDescent="0.2">
      <c r="B1428" s="10" t="s">
        <v>290</v>
      </c>
      <c r="C1428" s="10" t="s">
        <v>216</v>
      </c>
      <c r="D1428" s="10" t="s">
        <v>215</v>
      </c>
      <c r="E1428" s="10" t="s">
        <v>1322</v>
      </c>
      <c r="F1428" s="10" t="s">
        <v>1323</v>
      </c>
      <c r="G1428" s="10" t="s">
        <v>300</v>
      </c>
      <c r="H1428" s="10" t="s">
        <v>301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3133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1324</v>
      </c>
      <c r="F1429" s="10" t="s">
        <v>1325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3133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1326</v>
      </c>
      <c r="F1430" s="10" t="s">
        <v>1327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3133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1328</v>
      </c>
      <c r="F1431" s="10" t="s">
        <v>1329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3133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1330</v>
      </c>
      <c r="F1432" s="10" t="s">
        <v>1331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55"/>
        <v>12857.14</v>
      </c>
      <c r="L1432" s="13">
        <f t="shared" si="54"/>
        <v>12857.14</v>
      </c>
      <c r="M1432" s="14"/>
      <c r="N1432" s="14"/>
      <c r="O1432" s="10" t="s">
        <v>3133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1332</v>
      </c>
      <c r="F1433" s="10" t="s">
        <v>1333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55"/>
        <v>12857.14</v>
      </c>
      <c r="L1433" s="13">
        <f t="shared" si="54"/>
        <v>12857.14</v>
      </c>
      <c r="M1433" s="14"/>
      <c r="N1433" s="14"/>
      <c r="O1433" s="10" t="s">
        <v>3133</v>
      </c>
    </row>
    <row r="1434" spans="2:15" ht="45" x14ac:dyDescent="0.2">
      <c r="B1434" s="10" t="s">
        <v>290</v>
      </c>
      <c r="C1434" s="10" t="s">
        <v>216</v>
      </c>
      <c r="D1434" s="10" t="s">
        <v>215</v>
      </c>
      <c r="E1434" s="10" t="s">
        <v>1334</v>
      </c>
      <c r="F1434" s="10" t="s">
        <v>1335</v>
      </c>
      <c r="G1434" s="10" t="s">
        <v>300</v>
      </c>
      <c r="H1434" s="10" t="s">
        <v>301</v>
      </c>
      <c r="I1434" s="11">
        <v>1</v>
      </c>
      <c r="J1434" s="12">
        <v>25714.28</v>
      </c>
      <c r="K1434" s="12">
        <f t="shared" si="55"/>
        <v>25714.28</v>
      </c>
      <c r="L1434" s="13">
        <f t="shared" si="54"/>
        <v>25714.28</v>
      </c>
      <c r="M1434" s="14"/>
      <c r="N1434" s="14"/>
      <c r="O1434" s="10" t="s">
        <v>3133</v>
      </c>
    </row>
    <row r="1435" spans="2:15" ht="90" x14ac:dyDescent="0.2">
      <c r="B1435" s="10" t="s">
        <v>3134</v>
      </c>
      <c r="C1435" s="10" t="s">
        <v>216</v>
      </c>
      <c r="D1435" s="10" t="s">
        <v>215</v>
      </c>
      <c r="E1435" s="10" t="s">
        <v>1547</v>
      </c>
      <c r="F1435" s="10" t="s">
        <v>1548</v>
      </c>
      <c r="G1435" s="10" t="s">
        <v>300</v>
      </c>
      <c r="H1435" s="10" t="s">
        <v>301</v>
      </c>
      <c r="I1435" s="11">
        <v>1</v>
      </c>
      <c r="J1435" s="12">
        <v>19400.04</v>
      </c>
      <c r="K1435" s="12">
        <f t="shared" si="55"/>
        <v>19400.04</v>
      </c>
      <c r="L1435" s="13">
        <f t="shared" si="54"/>
        <v>19400.04</v>
      </c>
      <c r="M1435" s="14"/>
      <c r="N1435" s="14"/>
      <c r="O1435" s="10" t="s">
        <v>3133</v>
      </c>
    </row>
    <row r="1436" spans="2:15" ht="105" x14ac:dyDescent="0.2">
      <c r="B1436" s="10" t="s">
        <v>3134</v>
      </c>
      <c r="C1436" s="10" t="s">
        <v>216</v>
      </c>
      <c r="D1436" s="10" t="s">
        <v>215</v>
      </c>
      <c r="E1436" s="10" t="s">
        <v>1549</v>
      </c>
      <c r="F1436" s="10" t="s">
        <v>1550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3133</v>
      </c>
    </row>
    <row r="1437" spans="2:15" ht="90" x14ac:dyDescent="0.2">
      <c r="B1437" s="10" t="s">
        <v>3134</v>
      </c>
      <c r="C1437" s="10" t="s">
        <v>216</v>
      </c>
      <c r="D1437" s="10" t="s">
        <v>215</v>
      </c>
      <c r="E1437" s="10" t="s">
        <v>1551</v>
      </c>
      <c r="F1437" s="10" t="s">
        <v>1552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55"/>
        <v>19400.04</v>
      </c>
      <c r="L1437" s="13">
        <f t="shared" si="54"/>
        <v>19400.04</v>
      </c>
      <c r="M1437" s="14"/>
      <c r="N1437" s="14"/>
      <c r="O1437" s="10" t="s">
        <v>3133</v>
      </c>
    </row>
    <row r="1438" spans="2:15" ht="105" x14ac:dyDescent="0.2">
      <c r="B1438" s="10" t="s">
        <v>3134</v>
      </c>
      <c r="C1438" s="10" t="s">
        <v>216</v>
      </c>
      <c r="D1438" s="10" t="s">
        <v>215</v>
      </c>
      <c r="E1438" s="10" t="s">
        <v>1553</v>
      </c>
      <c r="F1438" s="10" t="s">
        <v>1554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55"/>
        <v>19400.04</v>
      </c>
      <c r="L1438" s="13">
        <f t="shared" si="54"/>
        <v>19400.04</v>
      </c>
      <c r="M1438" s="14"/>
      <c r="N1438" s="14"/>
      <c r="O1438" s="10" t="s">
        <v>3133</v>
      </c>
    </row>
    <row r="1439" spans="2:15" ht="105" x14ac:dyDescent="0.2">
      <c r="B1439" s="10" t="s">
        <v>3134</v>
      </c>
      <c r="C1439" s="10" t="s">
        <v>216</v>
      </c>
      <c r="D1439" s="10" t="s">
        <v>215</v>
      </c>
      <c r="E1439" s="10" t="s">
        <v>1555</v>
      </c>
      <c r="F1439" s="10" t="s">
        <v>1556</v>
      </c>
      <c r="G1439" s="10" t="s">
        <v>300</v>
      </c>
      <c r="H1439" s="10" t="s">
        <v>301</v>
      </c>
      <c r="I1439" s="11">
        <v>1</v>
      </c>
      <c r="J1439" s="12">
        <v>18400</v>
      </c>
      <c r="K1439" s="12">
        <f t="shared" si="55"/>
        <v>18400</v>
      </c>
      <c r="L1439" s="13">
        <f t="shared" si="54"/>
        <v>18400</v>
      </c>
      <c r="M1439" s="14"/>
      <c r="N1439" s="14"/>
      <c r="O1439" s="10" t="s">
        <v>3133</v>
      </c>
    </row>
    <row r="1440" spans="2:15" ht="105" x14ac:dyDescent="0.2">
      <c r="B1440" s="10" t="s">
        <v>3134</v>
      </c>
      <c r="C1440" s="10" t="s">
        <v>216</v>
      </c>
      <c r="D1440" s="10" t="s">
        <v>215</v>
      </c>
      <c r="E1440" s="10" t="s">
        <v>1557</v>
      </c>
      <c r="F1440" s="10" t="s">
        <v>1558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55"/>
        <v>18400</v>
      </c>
      <c r="L1440" s="13">
        <f t="shared" si="54"/>
        <v>18400</v>
      </c>
      <c r="M1440" s="14"/>
      <c r="N1440" s="14"/>
      <c r="O1440" s="10" t="s">
        <v>3133</v>
      </c>
    </row>
    <row r="1441" spans="2:15" ht="105" x14ac:dyDescent="0.2">
      <c r="B1441" s="10" t="s">
        <v>3134</v>
      </c>
      <c r="C1441" s="10" t="s">
        <v>216</v>
      </c>
      <c r="D1441" s="10" t="s">
        <v>215</v>
      </c>
      <c r="E1441" s="10" t="s">
        <v>1559</v>
      </c>
      <c r="F1441" s="10" t="s">
        <v>1560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55"/>
        <v>18400</v>
      </c>
      <c r="L1441" s="13">
        <f t="shared" si="54"/>
        <v>18400</v>
      </c>
      <c r="M1441" s="14"/>
      <c r="N1441" s="14"/>
      <c r="O1441" s="10" t="s">
        <v>3133</v>
      </c>
    </row>
    <row r="1442" spans="2:15" ht="90" x14ac:dyDescent="0.2">
      <c r="B1442" s="10" t="s">
        <v>3134</v>
      </c>
      <c r="C1442" s="10" t="s">
        <v>216</v>
      </c>
      <c r="D1442" s="10" t="s">
        <v>215</v>
      </c>
      <c r="E1442" s="10" t="s">
        <v>1561</v>
      </c>
      <c r="F1442" s="10" t="s">
        <v>1562</v>
      </c>
      <c r="G1442" s="10" t="s">
        <v>300</v>
      </c>
      <c r="H1442" s="10" t="s">
        <v>301</v>
      </c>
      <c r="I1442" s="11">
        <v>1</v>
      </c>
      <c r="J1442" s="12">
        <v>73200</v>
      </c>
      <c r="K1442" s="12">
        <f t="shared" si="55"/>
        <v>73200</v>
      </c>
      <c r="L1442" s="13">
        <f t="shared" si="54"/>
        <v>73200</v>
      </c>
      <c r="M1442" s="14"/>
      <c r="N1442" s="14"/>
      <c r="O1442" s="10" t="s">
        <v>3133</v>
      </c>
    </row>
    <row r="1443" spans="2:15" ht="90" x14ac:dyDescent="0.2">
      <c r="B1443" s="10" t="s">
        <v>292</v>
      </c>
      <c r="C1443" s="10" t="s">
        <v>216</v>
      </c>
      <c r="D1443" s="10" t="s">
        <v>215</v>
      </c>
      <c r="E1443" s="10" t="s">
        <v>1450</v>
      </c>
      <c r="F1443" s="10" t="s">
        <v>1451</v>
      </c>
      <c r="G1443" s="10" t="s">
        <v>300</v>
      </c>
      <c r="H1443" s="10" t="s">
        <v>301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3133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1452</v>
      </c>
      <c r="F1444" s="10" t="s">
        <v>1453</v>
      </c>
      <c r="G1444" s="10" t="s">
        <v>300</v>
      </c>
      <c r="H1444" s="10" t="s">
        <v>301</v>
      </c>
      <c r="I1444" s="11">
        <v>1</v>
      </c>
      <c r="J1444" s="12">
        <v>29375</v>
      </c>
      <c r="K1444" s="12">
        <f t="shared" si="55"/>
        <v>29375</v>
      </c>
      <c r="L1444" s="13">
        <f t="shared" si="54"/>
        <v>29375</v>
      </c>
      <c r="M1444" s="14"/>
      <c r="N1444" s="14"/>
      <c r="O1444" s="10" t="s">
        <v>3133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2662</v>
      </c>
      <c r="F1445" s="10" t="s">
        <v>1454</v>
      </c>
      <c r="G1445" s="10" t="s">
        <v>300</v>
      </c>
      <c r="H1445" s="10" t="s">
        <v>301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4"/>
        <v>12928.57</v>
      </c>
      <c r="M1445" s="14"/>
      <c r="N1445" s="14"/>
      <c r="O1445" s="10" t="s">
        <v>3133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1455</v>
      </c>
      <c r="F1446" s="10" t="s">
        <v>1456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4"/>
        <v>12928.57</v>
      </c>
      <c r="M1446" s="14"/>
      <c r="N1446" s="14"/>
      <c r="O1446" s="10" t="s">
        <v>3133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1457</v>
      </c>
      <c r="F1447" s="10" t="s">
        <v>1458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4"/>
        <v>12928.57</v>
      </c>
      <c r="M1447" s="14"/>
      <c r="N1447" s="14"/>
      <c r="O1447" s="10" t="s">
        <v>3133</v>
      </c>
    </row>
    <row r="1448" spans="2:15" ht="105" x14ac:dyDescent="0.2">
      <c r="B1448" s="10" t="s">
        <v>292</v>
      </c>
      <c r="C1448" s="10" t="s">
        <v>216</v>
      </c>
      <c r="D1448" s="10" t="s">
        <v>215</v>
      </c>
      <c r="E1448" s="10" t="s">
        <v>1459</v>
      </c>
      <c r="F1448" s="10" t="s">
        <v>1460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55"/>
        <v>12928.57</v>
      </c>
      <c r="L1448" s="13">
        <f t="shared" ref="L1448:L1511" si="56">K1448</f>
        <v>12928.57</v>
      </c>
      <c r="M1448" s="14"/>
      <c r="N1448" s="14"/>
      <c r="O1448" s="10" t="s">
        <v>3133</v>
      </c>
    </row>
    <row r="1449" spans="2:15" ht="90" x14ac:dyDescent="0.2">
      <c r="B1449" s="10" t="s">
        <v>292</v>
      </c>
      <c r="C1449" s="10" t="s">
        <v>216</v>
      </c>
      <c r="D1449" s="10" t="s">
        <v>215</v>
      </c>
      <c r="E1449" s="10" t="s">
        <v>1461</v>
      </c>
      <c r="F1449" s="10" t="s">
        <v>1462</v>
      </c>
      <c r="G1449" s="10" t="s">
        <v>300</v>
      </c>
      <c r="H1449" s="10" t="s">
        <v>301</v>
      </c>
      <c r="I1449" s="11">
        <v>1</v>
      </c>
      <c r="J1449" s="12">
        <v>12901.78</v>
      </c>
      <c r="K1449" s="12">
        <f t="shared" si="55"/>
        <v>12901.78</v>
      </c>
      <c r="L1449" s="13">
        <f t="shared" si="56"/>
        <v>12901.78</v>
      </c>
      <c r="M1449" s="14"/>
      <c r="N1449" s="14"/>
      <c r="O1449" s="10" t="s">
        <v>3133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1463</v>
      </c>
      <c r="F1450" s="10" t="s">
        <v>1464</v>
      </c>
      <c r="G1450" s="10" t="s">
        <v>300</v>
      </c>
      <c r="H1450" s="10" t="s">
        <v>301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3133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1465</v>
      </c>
      <c r="F1451" s="10" t="s">
        <v>1466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3133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1467</v>
      </c>
      <c r="F1452" s="10" t="s">
        <v>1468</v>
      </c>
      <c r="G1452" s="10" t="s">
        <v>300</v>
      </c>
      <c r="H1452" s="10" t="s">
        <v>301</v>
      </c>
      <c r="I1452" s="11">
        <v>1</v>
      </c>
      <c r="J1452" s="12">
        <v>12901.78</v>
      </c>
      <c r="K1452" s="12">
        <f t="shared" si="55"/>
        <v>12901.78</v>
      </c>
      <c r="L1452" s="13">
        <f t="shared" si="56"/>
        <v>12901.78</v>
      </c>
      <c r="M1452" s="14"/>
      <c r="N1452" s="14"/>
      <c r="O1452" s="10" t="s">
        <v>3133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1469</v>
      </c>
      <c r="F1453" s="10" t="s">
        <v>1470</v>
      </c>
      <c r="G1453" s="10" t="s">
        <v>300</v>
      </c>
      <c r="H1453" s="10" t="s">
        <v>301</v>
      </c>
      <c r="I1453" s="11">
        <v>1</v>
      </c>
      <c r="J1453" s="12">
        <v>12928.57</v>
      </c>
      <c r="K1453" s="12">
        <f t="shared" si="55"/>
        <v>12928.57</v>
      </c>
      <c r="L1453" s="13">
        <f t="shared" si="56"/>
        <v>12928.57</v>
      </c>
      <c r="M1453" s="14"/>
      <c r="N1453" s="14"/>
      <c r="O1453" s="10" t="s">
        <v>3133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2663</v>
      </c>
      <c r="F1454" s="10" t="s">
        <v>1471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3133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1472</v>
      </c>
      <c r="F1455" s="10" t="s">
        <v>1473</v>
      </c>
      <c r="G1455" s="10" t="s">
        <v>300</v>
      </c>
      <c r="H1455" s="10" t="s">
        <v>301</v>
      </c>
      <c r="I1455" s="11">
        <v>1</v>
      </c>
      <c r="J1455" s="12">
        <v>13089.28</v>
      </c>
      <c r="K1455" s="12">
        <f t="shared" si="55"/>
        <v>13089.28</v>
      </c>
      <c r="L1455" s="13">
        <f t="shared" si="56"/>
        <v>13089.28</v>
      </c>
      <c r="M1455" s="14"/>
      <c r="N1455" s="14"/>
      <c r="O1455" s="10" t="s">
        <v>3133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2664</v>
      </c>
      <c r="F1456" s="10" t="s">
        <v>1474</v>
      </c>
      <c r="G1456" s="10" t="s">
        <v>300</v>
      </c>
      <c r="H1456" s="10" t="s">
        <v>301</v>
      </c>
      <c r="I1456" s="11">
        <v>1</v>
      </c>
      <c r="J1456" s="12">
        <v>12928.57</v>
      </c>
      <c r="K1456" s="12">
        <f t="shared" si="55"/>
        <v>12928.57</v>
      </c>
      <c r="L1456" s="13">
        <f t="shared" si="56"/>
        <v>12928.57</v>
      </c>
      <c r="M1456" s="14"/>
      <c r="N1456" s="14"/>
      <c r="O1456" s="10" t="s">
        <v>3133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1475</v>
      </c>
      <c r="F1457" s="10" t="s">
        <v>1476</v>
      </c>
      <c r="G1457" s="10" t="s">
        <v>300</v>
      </c>
      <c r="H1457" s="10" t="s">
        <v>301</v>
      </c>
      <c r="I1457" s="11">
        <v>1</v>
      </c>
      <c r="J1457" s="12">
        <v>51517.85</v>
      </c>
      <c r="K1457" s="12">
        <f t="shared" si="55"/>
        <v>51517.85</v>
      </c>
      <c r="L1457" s="13">
        <f t="shared" si="56"/>
        <v>51517.85</v>
      </c>
      <c r="M1457" s="14"/>
      <c r="N1457" s="14"/>
      <c r="O1457" s="10" t="s">
        <v>3133</v>
      </c>
    </row>
    <row r="1458" spans="2:15" ht="75" x14ac:dyDescent="0.2">
      <c r="B1458" s="10" t="s">
        <v>293</v>
      </c>
      <c r="C1458" s="10" t="s">
        <v>216</v>
      </c>
      <c r="D1458" s="10" t="s">
        <v>215</v>
      </c>
      <c r="E1458" s="10" t="s">
        <v>1624</v>
      </c>
      <c r="F1458" s="10" t="s">
        <v>1625</v>
      </c>
      <c r="G1458" s="10" t="s">
        <v>300</v>
      </c>
      <c r="H1458" s="10" t="s">
        <v>301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3133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1626</v>
      </c>
      <c r="F1459" s="10" t="s">
        <v>1627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3133</v>
      </c>
    </row>
    <row r="1460" spans="2:15" ht="90" x14ac:dyDescent="0.2">
      <c r="B1460" s="10" t="s">
        <v>293</v>
      </c>
      <c r="C1460" s="10" t="s">
        <v>216</v>
      </c>
      <c r="D1460" s="10" t="s">
        <v>215</v>
      </c>
      <c r="E1460" s="10" t="s">
        <v>1628</v>
      </c>
      <c r="F1460" s="10" t="s">
        <v>1629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3133</v>
      </c>
    </row>
    <row r="1461" spans="2:15" ht="75" x14ac:dyDescent="0.2">
      <c r="B1461" s="10" t="s">
        <v>293</v>
      </c>
      <c r="C1461" s="10" t="s">
        <v>216</v>
      </c>
      <c r="D1461" s="10" t="s">
        <v>215</v>
      </c>
      <c r="E1461" s="10" t="s">
        <v>1630</v>
      </c>
      <c r="F1461" s="10" t="s">
        <v>1631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55"/>
        <v>12857.14</v>
      </c>
      <c r="L1461" s="13">
        <f t="shared" si="56"/>
        <v>12857.14</v>
      </c>
      <c r="M1461" s="14"/>
      <c r="N1461" s="14"/>
      <c r="O1461" s="10" t="s">
        <v>3133</v>
      </c>
    </row>
    <row r="1462" spans="2:15" ht="90" x14ac:dyDescent="0.2">
      <c r="B1462" s="10" t="s">
        <v>293</v>
      </c>
      <c r="C1462" s="10" t="s">
        <v>216</v>
      </c>
      <c r="D1462" s="10" t="s">
        <v>215</v>
      </c>
      <c r="E1462" s="10" t="s">
        <v>1632</v>
      </c>
      <c r="F1462" s="10" t="s">
        <v>1633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55"/>
        <v>12857.14</v>
      </c>
      <c r="L1462" s="13">
        <f t="shared" si="56"/>
        <v>12857.14</v>
      </c>
      <c r="M1462" s="14"/>
      <c r="N1462" s="14"/>
      <c r="O1462" s="10" t="s">
        <v>3133</v>
      </c>
    </row>
    <row r="1463" spans="2:15" ht="60" x14ac:dyDescent="0.2">
      <c r="B1463" s="10" t="s">
        <v>293</v>
      </c>
      <c r="C1463" s="10" t="s">
        <v>216</v>
      </c>
      <c r="D1463" s="10" t="s">
        <v>215</v>
      </c>
      <c r="E1463" s="10" t="s">
        <v>1634</v>
      </c>
      <c r="F1463" s="10" t="s">
        <v>1635</v>
      </c>
      <c r="G1463" s="10" t="s">
        <v>300</v>
      </c>
      <c r="H1463" s="10" t="s">
        <v>301</v>
      </c>
      <c r="I1463" s="11">
        <v>1</v>
      </c>
      <c r="J1463" s="12">
        <v>50667.85</v>
      </c>
      <c r="K1463" s="12">
        <f t="shared" si="55"/>
        <v>50667.85</v>
      </c>
      <c r="L1463" s="13">
        <f t="shared" si="56"/>
        <v>50667.85</v>
      </c>
      <c r="M1463" s="14"/>
      <c r="N1463" s="14"/>
      <c r="O1463" s="10" t="s">
        <v>3133</v>
      </c>
    </row>
    <row r="1464" spans="2:15" ht="75" x14ac:dyDescent="0.2">
      <c r="B1464" s="10" t="s">
        <v>296</v>
      </c>
      <c r="C1464" s="10" t="s">
        <v>216</v>
      </c>
      <c r="D1464" s="10" t="s">
        <v>215</v>
      </c>
      <c r="E1464" s="10" t="s">
        <v>1696</v>
      </c>
      <c r="F1464" s="10" t="s">
        <v>3092</v>
      </c>
      <c r="G1464" s="10" t="s">
        <v>300</v>
      </c>
      <c r="H1464" s="10" t="s">
        <v>301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3133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1697</v>
      </c>
      <c r="F1465" s="10" t="s">
        <v>3093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3133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1698</v>
      </c>
      <c r="F1466" s="10" t="s">
        <v>3094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3133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1699</v>
      </c>
      <c r="F1467" s="10" t="s">
        <v>3095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3133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1700</v>
      </c>
      <c r="F1468" s="10" t="s">
        <v>3096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3133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1701</v>
      </c>
      <c r="F1469" s="10" t="s">
        <v>3097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55"/>
        <v>21575</v>
      </c>
      <c r="L1469" s="13">
        <f t="shared" si="56"/>
        <v>21575</v>
      </c>
      <c r="M1469" s="14"/>
      <c r="N1469" s="14"/>
      <c r="O1469" s="10" t="s">
        <v>3133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1702</v>
      </c>
      <c r="F1470" s="10" t="s">
        <v>1703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55"/>
        <v>21575</v>
      </c>
      <c r="L1470" s="13">
        <f t="shared" si="56"/>
        <v>21575</v>
      </c>
      <c r="M1470" s="14"/>
      <c r="N1470" s="14"/>
      <c r="O1470" s="10" t="s">
        <v>3133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1704</v>
      </c>
      <c r="F1471" s="10" t="s">
        <v>1705</v>
      </c>
      <c r="G1471" s="10" t="s">
        <v>300</v>
      </c>
      <c r="H1471" s="10" t="s">
        <v>301</v>
      </c>
      <c r="I1471" s="11">
        <v>1</v>
      </c>
      <c r="J1471" s="12">
        <v>47289.279999999999</v>
      </c>
      <c r="K1471" s="12">
        <f t="shared" ref="K1471:K1533" si="57">I1471*J1471</f>
        <v>47289.279999999999</v>
      </c>
      <c r="L1471" s="13">
        <f t="shared" si="56"/>
        <v>47289.279999999999</v>
      </c>
      <c r="M1471" s="14"/>
      <c r="N1471" s="14"/>
      <c r="O1471" s="10" t="s">
        <v>3133</v>
      </c>
    </row>
    <row r="1472" spans="2:15" ht="105" x14ac:dyDescent="0.2">
      <c r="B1472" s="10" t="s">
        <v>297</v>
      </c>
      <c r="C1472" s="10" t="s">
        <v>216</v>
      </c>
      <c r="D1472" s="10" t="s">
        <v>215</v>
      </c>
      <c r="E1472" s="10" t="s">
        <v>1882</v>
      </c>
      <c r="F1472" s="10" t="s">
        <v>1883</v>
      </c>
      <c r="G1472" s="10" t="s">
        <v>300</v>
      </c>
      <c r="H1472" s="10" t="s">
        <v>301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3133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1884</v>
      </c>
      <c r="F1473" s="10" t="s">
        <v>1885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3133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1886</v>
      </c>
      <c r="F1474" s="10" t="s">
        <v>1887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3133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2665</v>
      </c>
      <c r="F1475" s="10" t="s">
        <v>3098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3133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1888</v>
      </c>
      <c r="F1476" s="10" t="s">
        <v>1889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57"/>
        <v>15535.71</v>
      </c>
      <c r="L1476" s="13">
        <f t="shared" si="56"/>
        <v>15535.71</v>
      </c>
      <c r="M1476" s="14"/>
      <c r="N1476" s="14"/>
      <c r="O1476" s="10" t="s">
        <v>3133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1890</v>
      </c>
      <c r="F1477" s="10" t="s">
        <v>1891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57"/>
        <v>15535.71</v>
      </c>
      <c r="L1477" s="13">
        <f t="shared" si="56"/>
        <v>15535.71</v>
      </c>
      <c r="M1477" s="14"/>
      <c r="N1477" s="14"/>
      <c r="O1477" s="10" t="s">
        <v>3133</v>
      </c>
    </row>
    <row r="1478" spans="2:15" ht="90" x14ac:dyDescent="0.2">
      <c r="B1478" s="10" t="s">
        <v>297</v>
      </c>
      <c r="C1478" s="10" t="s">
        <v>216</v>
      </c>
      <c r="D1478" s="10" t="s">
        <v>215</v>
      </c>
      <c r="E1478" s="10" t="s">
        <v>1892</v>
      </c>
      <c r="F1478" s="10" t="s">
        <v>1893</v>
      </c>
      <c r="G1478" s="10" t="s">
        <v>300</v>
      </c>
      <c r="H1478" s="10" t="s">
        <v>301</v>
      </c>
      <c r="I1478" s="11">
        <v>1</v>
      </c>
      <c r="J1478" s="12">
        <v>31071.42</v>
      </c>
      <c r="K1478" s="12">
        <f t="shared" si="57"/>
        <v>31071.42</v>
      </c>
      <c r="L1478" s="13">
        <f t="shared" si="56"/>
        <v>31071.42</v>
      </c>
      <c r="M1478" s="14"/>
      <c r="N1478" s="14"/>
      <c r="O1478" s="10" t="s">
        <v>3133</v>
      </c>
    </row>
    <row r="1479" spans="2:15" ht="60" x14ac:dyDescent="0.2">
      <c r="B1479" s="10" t="s">
        <v>285</v>
      </c>
      <c r="C1479" s="10" t="s">
        <v>216</v>
      </c>
      <c r="D1479" s="10" t="s">
        <v>215</v>
      </c>
      <c r="E1479" s="10" t="s">
        <v>813</v>
      </c>
      <c r="F1479" s="10" t="s">
        <v>814</v>
      </c>
      <c r="G1479" s="10" t="s">
        <v>300</v>
      </c>
      <c r="H1479" s="10" t="s">
        <v>301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3133</v>
      </c>
    </row>
    <row r="1480" spans="2:15" ht="60" x14ac:dyDescent="0.2">
      <c r="B1480" s="10" t="s">
        <v>285</v>
      </c>
      <c r="C1480" s="10" t="s">
        <v>216</v>
      </c>
      <c r="D1480" s="10" t="s">
        <v>215</v>
      </c>
      <c r="E1480" s="10" t="s">
        <v>815</v>
      </c>
      <c r="F1480" s="10" t="s">
        <v>816</v>
      </c>
      <c r="G1480" s="10" t="s">
        <v>300</v>
      </c>
      <c r="H1480" s="10" t="s">
        <v>301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3133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817</v>
      </c>
      <c r="F1481" s="10" t="s">
        <v>818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3133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819</v>
      </c>
      <c r="F1482" s="10" t="s">
        <v>820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3133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821</v>
      </c>
      <c r="F1483" s="10" t="s">
        <v>822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3133</v>
      </c>
    </row>
    <row r="1484" spans="2:15" ht="75" x14ac:dyDescent="0.2">
      <c r="B1484" s="10" t="s">
        <v>285</v>
      </c>
      <c r="C1484" s="10" t="s">
        <v>216</v>
      </c>
      <c r="D1484" s="10" t="s">
        <v>215</v>
      </c>
      <c r="E1484" s="10" t="s">
        <v>823</v>
      </c>
      <c r="F1484" s="10" t="s">
        <v>824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3133</v>
      </c>
    </row>
    <row r="1485" spans="2:15" ht="60" x14ac:dyDescent="0.2">
      <c r="B1485" s="10" t="s">
        <v>285</v>
      </c>
      <c r="C1485" s="10" t="s">
        <v>216</v>
      </c>
      <c r="D1485" s="10" t="s">
        <v>215</v>
      </c>
      <c r="E1485" s="10" t="s">
        <v>825</v>
      </c>
      <c r="F1485" s="10" t="s">
        <v>826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3133</v>
      </c>
    </row>
    <row r="1486" spans="2:15" ht="60" x14ac:dyDescent="0.2">
      <c r="B1486" s="10" t="s">
        <v>285</v>
      </c>
      <c r="C1486" s="10" t="s">
        <v>216</v>
      </c>
      <c r="D1486" s="10" t="s">
        <v>215</v>
      </c>
      <c r="E1486" s="10" t="s">
        <v>827</v>
      </c>
      <c r="F1486" s="10" t="s">
        <v>828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57"/>
        <v>13200</v>
      </c>
      <c r="L1486" s="13">
        <f t="shared" si="56"/>
        <v>13200</v>
      </c>
      <c r="M1486" s="14"/>
      <c r="N1486" s="14"/>
      <c r="O1486" s="10" t="s">
        <v>3133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829</v>
      </c>
      <c r="F1487" s="10" t="s">
        <v>830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57"/>
        <v>13200</v>
      </c>
      <c r="L1487" s="13">
        <f t="shared" si="56"/>
        <v>13200</v>
      </c>
      <c r="M1487" s="14"/>
      <c r="N1487" s="14"/>
      <c r="O1487" s="10" t="s">
        <v>3133</v>
      </c>
    </row>
    <row r="1488" spans="2:15" ht="75" x14ac:dyDescent="0.2">
      <c r="B1488" s="10" t="s">
        <v>285</v>
      </c>
      <c r="C1488" s="10" t="s">
        <v>216</v>
      </c>
      <c r="D1488" s="10" t="s">
        <v>215</v>
      </c>
      <c r="E1488" s="10" t="s">
        <v>831</v>
      </c>
      <c r="F1488" s="10" t="s">
        <v>832</v>
      </c>
      <c r="G1488" s="10" t="s">
        <v>300</v>
      </c>
      <c r="H1488" s="10" t="s">
        <v>301</v>
      </c>
      <c r="I1488" s="11">
        <v>1</v>
      </c>
      <c r="J1488" s="12">
        <v>31200</v>
      </c>
      <c r="K1488" s="12">
        <f t="shared" si="57"/>
        <v>31200</v>
      </c>
      <c r="L1488" s="13">
        <f t="shared" si="56"/>
        <v>31200</v>
      </c>
      <c r="M1488" s="14"/>
      <c r="N1488" s="14"/>
      <c r="O1488" s="10" t="s">
        <v>3133</v>
      </c>
    </row>
    <row r="1489" spans="2:15" ht="75" x14ac:dyDescent="0.2">
      <c r="B1489" s="10" t="s">
        <v>294</v>
      </c>
      <c r="C1489" s="10" t="s">
        <v>216</v>
      </c>
      <c r="D1489" s="10" t="s">
        <v>215</v>
      </c>
      <c r="E1489" s="10" t="s">
        <v>1816</v>
      </c>
      <c r="F1489" s="10" t="s">
        <v>1817</v>
      </c>
      <c r="G1489" s="10" t="s">
        <v>299</v>
      </c>
      <c r="H1489" s="10" t="s">
        <v>301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3133</v>
      </c>
    </row>
    <row r="1490" spans="2:15" ht="75" x14ac:dyDescent="0.2">
      <c r="B1490" s="10" t="s">
        <v>294</v>
      </c>
      <c r="C1490" s="10" t="s">
        <v>216</v>
      </c>
      <c r="D1490" s="10" t="s">
        <v>215</v>
      </c>
      <c r="E1490" s="10" t="s">
        <v>1816</v>
      </c>
      <c r="F1490" s="10" t="s">
        <v>1817</v>
      </c>
      <c r="G1490" s="10" t="s">
        <v>300</v>
      </c>
      <c r="H1490" s="10" t="s">
        <v>301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3129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1818</v>
      </c>
      <c r="F1491" s="10" t="s">
        <v>1819</v>
      </c>
      <c r="G1491" s="10" t="s">
        <v>299</v>
      </c>
      <c r="H1491" s="10" t="s">
        <v>301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3133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300</v>
      </c>
      <c r="H1492" s="10" t="s">
        <v>301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3129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1820</v>
      </c>
      <c r="F1493" s="10" t="s">
        <v>1821</v>
      </c>
      <c r="G1493" s="10" t="s">
        <v>299</v>
      </c>
      <c r="H1493" s="10" t="s">
        <v>301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3133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300</v>
      </c>
      <c r="H1494" s="10" t="s">
        <v>301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3129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1822</v>
      </c>
      <c r="F1495" s="10" t="s">
        <v>1823</v>
      </c>
      <c r="G1495" s="10" t="s">
        <v>299</v>
      </c>
      <c r="H1495" s="10" t="s">
        <v>301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3133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300</v>
      </c>
      <c r="H1496" s="10" t="s">
        <v>301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3129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1824</v>
      </c>
      <c r="F1497" s="10" t="s">
        <v>1825</v>
      </c>
      <c r="G1497" s="10" t="s">
        <v>299</v>
      </c>
      <c r="H1497" s="10" t="s">
        <v>301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3133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300</v>
      </c>
      <c r="H1498" s="10" t="s">
        <v>301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3129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1826</v>
      </c>
      <c r="F1499" s="10" t="s">
        <v>1827</v>
      </c>
      <c r="G1499" s="10" t="s">
        <v>299</v>
      </c>
      <c r="H1499" s="10" t="s">
        <v>301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3133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1805</v>
      </c>
      <c r="G1500" s="10" t="s">
        <v>300</v>
      </c>
      <c r="H1500" s="10" t="s">
        <v>301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3129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1829</v>
      </c>
      <c r="F1501" s="10" t="s">
        <v>1828</v>
      </c>
      <c r="G1501" s="10" t="s">
        <v>299</v>
      </c>
      <c r="H1501" s="10" t="s">
        <v>301</v>
      </c>
      <c r="I1501" s="11">
        <v>1</v>
      </c>
      <c r="J1501" s="12">
        <v>1976.89</v>
      </c>
      <c r="K1501" s="12">
        <f t="shared" si="57"/>
        <v>1976.89</v>
      </c>
      <c r="L1501" s="13">
        <f t="shared" si="56"/>
        <v>1976.89</v>
      </c>
      <c r="M1501" s="14"/>
      <c r="N1501" s="14"/>
      <c r="O1501" s="10" t="s">
        <v>3133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1829</v>
      </c>
      <c r="F1502" s="10" t="s">
        <v>1828</v>
      </c>
      <c r="G1502" s="10" t="s">
        <v>300</v>
      </c>
      <c r="H1502" s="10" t="s">
        <v>301</v>
      </c>
      <c r="I1502" s="11">
        <v>1</v>
      </c>
      <c r="J1502" s="12">
        <v>10714.28</v>
      </c>
      <c r="K1502" s="12">
        <f t="shared" si="57"/>
        <v>10714.28</v>
      </c>
      <c r="L1502" s="13">
        <f t="shared" si="56"/>
        <v>10714.28</v>
      </c>
      <c r="M1502" s="14"/>
      <c r="N1502" s="14"/>
      <c r="O1502" s="10" t="s">
        <v>3129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2666</v>
      </c>
      <c r="F1503" s="10" t="s">
        <v>1830</v>
      </c>
      <c r="G1503" s="10" t="s">
        <v>299</v>
      </c>
      <c r="H1503" s="10" t="s">
        <v>301</v>
      </c>
      <c r="I1503" s="11">
        <v>1</v>
      </c>
      <c r="J1503" s="12">
        <v>1976.89</v>
      </c>
      <c r="K1503" s="12">
        <f t="shared" si="57"/>
        <v>1976.89</v>
      </c>
      <c r="L1503" s="13">
        <f t="shared" si="56"/>
        <v>1976.89</v>
      </c>
      <c r="M1503" s="14"/>
      <c r="N1503" s="14"/>
      <c r="O1503" s="10" t="s">
        <v>3133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2666</v>
      </c>
      <c r="F1504" s="10" t="s">
        <v>1830</v>
      </c>
      <c r="G1504" s="10" t="s">
        <v>300</v>
      </c>
      <c r="H1504" s="10" t="s">
        <v>301</v>
      </c>
      <c r="I1504" s="11">
        <v>1</v>
      </c>
      <c r="J1504" s="12">
        <v>10714.28</v>
      </c>
      <c r="K1504" s="12">
        <f t="shared" si="57"/>
        <v>10714.28</v>
      </c>
      <c r="L1504" s="13">
        <f t="shared" si="56"/>
        <v>10714.28</v>
      </c>
      <c r="M1504" s="14"/>
      <c r="N1504" s="14"/>
      <c r="O1504" s="10" t="s">
        <v>3129</v>
      </c>
    </row>
    <row r="1505" spans="2:15" ht="60" x14ac:dyDescent="0.2">
      <c r="B1505" s="10" t="s">
        <v>294</v>
      </c>
      <c r="C1505" s="10" t="s">
        <v>216</v>
      </c>
      <c r="D1505" s="10" t="s">
        <v>215</v>
      </c>
      <c r="E1505" s="10" t="s">
        <v>1831</v>
      </c>
      <c r="F1505" s="10" t="s">
        <v>1832</v>
      </c>
      <c r="G1505" s="10" t="s">
        <v>299</v>
      </c>
      <c r="H1505" s="10" t="s">
        <v>301</v>
      </c>
      <c r="I1505" s="11">
        <v>1</v>
      </c>
      <c r="J1505" s="12">
        <v>2534.85</v>
      </c>
      <c r="K1505" s="12">
        <f t="shared" si="57"/>
        <v>2534.85</v>
      </c>
      <c r="L1505" s="13">
        <f t="shared" si="56"/>
        <v>2534.85</v>
      </c>
      <c r="M1505" s="14"/>
      <c r="N1505" s="14"/>
      <c r="O1505" s="10" t="s">
        <v>3133</v>
      </c>
    </row>
    <row r="1506" spans="2:15" ht="60" x14ac:dyDescent="0.2">
      <c r="B1506" s="10" t="s">
        <v>294</v>
      </c>
      <c r="C1506" s="10" t="s">
        <v>216</v>
      </c>
      <c r="D1506" s="10" t="s">
        <v>215</v>
      </c>
      <c r="E1506" s="10" t="s">
        <v>1831</v>
      </c>
      <c r="F1506" s="10" t="s">
        <v>1832</v>
      </c>
      <c r="G1506" s="10" t="s">
        <v>300</v>
      </c>
      <c r="H1506" s="10" t="s">
        <v>301</v>
      </c>
      <c r="I1506" s="11">
        <v>1</v>
      </c>
      <c r="J1506" s="12">
        <v>16071.42</v>
      </c>
      <c r="K1506" s="12">
        <f t="shared" si="57"/>
        <v>16071.42</v>
      </c>
      <c r="L1506" s="13">
        <f t="shared" si="56"/>
        <v>16071.42</v>
      </c>
      <c r="M1506" s="14"/>
      <c r="N1506" s="14"/>
      <c r="O1506" s="10" t="s">
        <v>3129</v>
      </c>
    </row>
    <row r="1507" spans="2:15" ht="75" x14ac:dyDescent="0.2">
      <c r="B1507" s="10" t="s">
        <v>3135</v>
      </c>
      <c r="C1507" s="10" t="s">
        <v>216</v>
      </c>
      <c r="D1507" s="10" t="s">
        <v>215</v>
      </c>
      <c r="E1507" s="10" t="s">
        <v>2023</v>
      </c>
      <c r="F1507" s="10" t="s">
        <v>2024</v>
      </c>
      <c r="G1507" s="10" t="s">
        <v>300</v>
      </c>
      <c r="H1507" s="10" t="s">
        <v>301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3133</v>
      </c>
    </row>
    <row r="1508" spans="2:15" ht="75" x14ac:dyDescent="0.2">
      <c r="B1508" s="10" t="s">
        <v>3135</v>
      </c>
      <c r="C1508" s="10" t="s">
        <v>216</v>
      </c>
      <c r="D1508" s="10" t="s">
        <v>215</v>
      </c>
      <c r="E1508" s="10" t="s">
        <v>2025</v>
      </c>
      <c r="F1508" s="10" t="s">
        <v>2026</v>
      </c>
      <c r="G1508" s="10" t="s">
        <v>300</v>
      </c>
      <c r="H1508" s="10" t="s">
        <v>301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3133</v>
      </c>
    </row>
    <row r="1509" spans="2:15" ht="75" x14ac:dyDescent="0.2">
      <c r="B1509" s="10" t="s">
        <v>3135</v>
      </c>
      <c r="C1509" s="10" t="s">
        <v>216</v>
      </c>
      <c r="D1509" s="10" t="s">
        <v>215</v>
      </c>
      <c r="E1509" s="10" t="s">
        <v>2027</v>
      </c>
      <c r="F1509" s="10" t="s">
        <v>2028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3133</v>
      </c>
    </row>
    <row r="1510" spans="2:15" ht="75" x14ac:dyDescent="0.2">
      <c r="B1510" s="10" t="s">
        <v>3135</v>
      </c>
      <c r="C1510" s="10" t="s">
        <v>216</v>
      </c>
      <c r="D1510" s="10" t="s">
        <v>215</v>
      </c>
      <c r="E1510" s="10" t="s">
        <v>2029</v>
      </c>
      <c r="F1510" s="10" t="s">
        <v>2030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6"/>
        <v>12857.14</v>
      </c>
      <c r="M1510" s="14"/>
      <c r="N1510" s="14"/>
      <c r="O1510" s="10" t="s">
        <v>3133</v>
      </c>
    </row>
    <row r="1511" spans="2:15" ht="75" x14ac:dyDescent="0.2">
      <c r="B1511" s="10" t="s">
        <v>3135</v>
      </c>
      <c r="C1511" s="10" t="s">
        <v>216</v>
      </c>
      <c r="D1511" s="10" t="s">
        <v>215</v>
      </c>
      <c r="E1511" s="10" t="s">
        <v>2031</v>
      </c>
      <c r="F1511" s="10" t="s">
        <v>2032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6"/>
        <v>12857.14</v>
      </c>
      <c r="M1511" s="14"/>
      <c r="N1511" s="14"/>
      <c r="O1511" s="10" t="s">
        <v>3133</v>
      </c>
    </row>
    <row r="1512" spans="2:15" ht="75" x14ac:dyDescent="0.2">
      <c r="B1512" s="10" t="s">
        <v>3135</v>
      </c>
      <c r="C1512" s="10" t="s">
        <v>216</v>
      </c>
      <c r="D1512" s="10" t="s">
        <v>215</v>
      </c>
      <c r="E1512" s="10" t="s">
        <v>2033</v>
      </c>
      <c r="F1512" s="10" t="s">
        <v>2034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57"/>
        <v>12857.14</v>
      </c>
      <c r="L1512" s="13">
        <f t="shared" ref="L1512:L1575" si="58">K1512</f>
        <v>12857.14</v>
      </c>
      <c r="M1512" s="14"/>
      <c r="N1512" s="14"/>
      <c r="O1512" s="10" t="s">
        <v>3133</v>
      </c>
    </row>
    <row r="1513" spans="2:15" ht="75" x14ac:dyDescent="0.2">
      <c r="B1513" s="10" t="s">
        <v>3135</v>
      </c>
      <c r="C1513" s="10" t="s">
        <v>216</v>
      </c>
      <c r="D1513" s="10" t="s">
        <v>215</v>
      </c>
      <c r="E1513" s="10" t="s">
        <v>2021</v>
      </c>
      <c r="F1513" s="10" t="s">
        <v>2022</v>
      </c>
      <c r="G1513" s="10" t="s">
        <v>300</v>
      </c>
      <c r="H1513" s="10" t="s">
        <v>301</v>
      </c>
      <c r="I1513" s="11">
        <v>1</v>
      </c>
      <c r="J1513" s="12">
        <v>27857.14</v>
      </c>
      <c r="K1513" s="12">
        <f t="shared" si="57"/>
        <v>27857.14</v>
      </c>
      <c r="L1513" s="13">
        <f t="shared" si="58"/>
        <v>27857.14</v>
      </c>
      <c r="M1513" s="14"/>
      <c r="N1513" s="14"/>
      <c r="O1513" s="10" t="s">
        <v>3133</v>
      </c>
    </row>
    <row r="1514" spans="2:15" ht="60" x14ac:dyDescent="0.2">
      <c r="B1514" s="10" t="s">
        <v>3136</v>
      </c>
      <c r="C1514" s="10" t="s">
        <v>216</v>
      </c>
      <c r="D1514" s="10" t="s">
        <v>215</v>
      </c>
      <c r="E1514" s="10" t="s">
        <v>1995</v>
      </c>
      <c r="F1514" s="10" t="s">
        <v>1996</v>
      </c>
      <c r="G1514" s="10" t="s">
        <v>300</v>
      </c>
      <c r="H1514" s="10" t="s">
        <v>301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3133</v>
      </c>
    </row>
    <row r="1515" spans="2:15" ht="75" x14ac:dyDescent="0.2">
      <c r="B1515" s="10" t="s">
        <v>3136</v>
      </c>
      <c r="C1515" s="10" t="s">
        <v>216</v>
      </c>
      <c r="D1515" s="10" t="s">
        <v>215</v>
      </c>
      <c r="E1515" s="10" t="s">
        <v>1997</v>
      </c>
      <c r="F1515" s="10" t="s">
        <v>1998</v>
      </c>
      <c r="G1515" s="10" t="s">
        <v>300</v>
      </c>
      <c r="H1515" s="10" t="s">
        <v>301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3133</v>
      </c>
    </row>
    <row r="1516" spans="2:15" ht="60" x14ac:dyDescent="0.2">
      <c r="B1516" s="10" t="s">
        <v>3136</v>
      </c>
      <c r="C1516" s="10" t="s">
        <v>216</v>
      </c>
      <c r="D1516" s="10" t="s">
        <v>215</v>
      </c>
      <c r="E1516" s="10" t="s">
        <v>1999</v>
      </c>
      <c r="F1516" s="10" t="s">
        <v>2000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3133</v>
      </c>
    </row>
    <row r="1517" spans="2:15" ht="60" x14ac:dyDescent="0.2">
      <c r="B1517" s="10" t="s">
        <v>3136</v>
      </c>
      <c r="C1517" s="10" t="s">
        <v>216</v>
      </c>
      <c r="D1517" s="10" t="s">
        <v>215</v>
      </c>
      <c r="E1517" s="10" t="s">
        <v>2001</v>
      </c>
      <c r="F1517" s="10" t="s">
        <v>2002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3133</v>
      </c>
    </row>
    <row r="1518" spans="2:15" ht="75" x14ac:dyDescent="0.2">
      <c r="B1518" s="10" t="s">
        <v>3136</v>
      </c>
      <c r="C1518" s="10" t="s">
        <v>216</v>
      </c>
      <c r="D1518" s="10" t="s">
        <v>215</v>
      </c>
      <c r="E1518" s="10" t="s">
        <v>2003</v>
      </c>
      <c r="F1518" s="10" t="s">
        <v>2004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3133</v>
      </c>
    </row>
    <row r="1519" spans="2:15" ht="60" x14ac:dyDescent="0.2">
      <c r="B1519" s="10" t="s">
        <v>3136</v>
      </c>
      <c r="C1519" s="10" t="s">
        <v>216</v>
      </c>
      <c r="D1519" s="10" t="s">
        <v>215</v>
      </c>
      <c r="E1519" s="10" t="s">
        <v>2005</v>
      </c>
      <c r="F1519" s="10" t="s">
        <v>2006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3133</v>
      </c>
    </row>
    <row r="1520" spans="2:15" ht="75" x14ac:dyDescent="0.2">
      <c r="B1520" s="10" t="s">
        <v>3136</v>
      </c>
      <c r="C1520" s="10" t="s">
        <v>216</v>
      </c>
      <c r="D1520" s="10" t="s">
        <v>215</v>
      </c>
      <c r="E1520" s="10" t="s">
        <v>2007</v>
      </c>
      <c r="F1520" s="10" t="s">
        <v>2008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3133</v>
      </c>
    </row>
    <row r="1521" spans="2:15" ht="75" x14ac:dyDescent="0.2">
      <c r="B1521" s="10" t="s">
        <v>3136</v>
      </c>
      <c r="C1521" s="10" t="s">
        <v>216</v>
      </c>
      <c r="D1521" s="10" t="s">
        <v>215</v>
      </c>
      <c r="E1521" s="10" t="s">
        <v>2009</v>
      </c>
      <c r="F1521" s="10" t="s">
        <v>2010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3133</v>
      </c>
    </row>
    <row r="1522" spans="2:15" ht="75" x14ac:dyDescent="0.2">
      <c r="B1522" s="10" t="s">
        <v>3136</v>
      </c>
      <c r="C1522" s="10" t="s">
        <v>216</v>
      </c>
      <c r="D1522" s="10" t="s">
        <v>215</v>
      </c>
      <c r="E1522" s="10" t="s">
        <v>2011</v>
      </c>
      <c r="F1522" s="10" t="s">
        <v>2012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3133</v>
      </c>
    </row>
    <row r="1523" spans="2:15" ht="75" x14ac:dyDescent="0.2">
      <c r="B1523" s="10" t="s">
        <v>3136</v>
      </c>
      <c r="C1523" s="10" t="s">
        <v>216</v>
      </c>
      <c r="D1523" s="10" t="s">
        <v>215</v>
      </c>
      <c r="E1523" s="10" t="s">
        <v>2013</v>
      </c>
      <c r="F1523" s="10" t="s">
        <v>2014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3133</v>
      </c>
    </row>
    <row r="1524" spans="2:15" ht="75" x14ac:dyDescent="0.2">
      <c r="B1524" s="10" t="s">
        <v>3136</v>
      </c>
      <c r="C1524" s="10" t="s">
        <v>216</v>
      </c>
      <c r="D1524" s="10" t="s">
        <v>215</v>
      </c>
      <c r="E1524" s="10" t="s">
        <v>2015</v>
      </c>
      <c r="F1524" s="10" t="s">
        <v>2016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57"/>
        <v>12857.14</v>
      </c>
      <c r="L1524" s="13">
        <f t="shared" si="58"/>
        <v>12857.14</v>
      </c>
      <c r="M1524" s="14"/>
      <c r="N1524" s="14"/>
      <c r="O1524" s="10" t="s">
        <v>3133</v>
      </c>
    </row>
    <row r="1525" spans="2:15" ht="75" x14ac:dyDescent="0.2">
      <c r="B1525" s="10" t="s">
        <v>3136</v>
      </c>
      <c r="C1525" s="10" t="s">
        <v>216</v>
      </c>
      <c r="D1525" s="10" t="s">
        <v>215</v>
      </c>
      <c r="E1525" s="10" t="s">
        <v>2017</v>
      </c>
      <c r="F1525" s="10" t="s">
        <v>2018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57"/>
        <v>12857.14</v>
      </c>
      <c r="L1525" s="13">
        <f t="shared" si="58"/>
        <v>12857.14</v>
      </c>
      <c r="M1525" s="14"/>
      <c r="N1525" s="14"/>
      <c r="O1525" s="10" t="s">
        <v>3133</v>
      </c>
    </row>
    <row r="1526" spans="2:15" ht="60" x14ac:dyDescent="0.2">
      <c r="B1526" s="10" t="s">
        <v>3136</v>
      </c>
      <c r="C1526" s="10" t="s">
        <v>216</v>
      </c>
      <c r="D1526" s="10" t="s">
        <v>215</v>
      </c>
      <c r="E1526" s="10" t="s">
        <v>1993</v>
      </c>
      <c r="F1526" s="10" t="s">
        <v>1994</v>
      </c>
      <c r="G1526" s="10" t="s">
        <v>300</v>
      </c>
      <c r="H1526" s="10" t="s">
        <v>301</v>
      </c>
      <c r="I1526" s="11">
        <v>1</v>
      </c>
      <c r="J1526" s="12">
        <v>21785.71</v>
      </c>
      <c r="K1526" s="12">
        <f t="shared" si="57"/>
        <v>21785.71</v>
      </c>
      <c r="L1526" s="13">
        <f t="shared" si="58"/>
        <v>21785.71</v>
      </c>
      <c r="M1526" s="14"/>
      <c r="N1526" s="14"/>
      <c r="O1526" s="10" t="s">
        <v>3133</v>
      </c>
    </row>
    <row r="1527" spans="2:15" ht="105" x14ac:dyDescent="0.2">
      <c r="B1527" s="10" t="s">
        <v>311</v>
      </c>
      <c r="C1527" s="10" t="s">
        <v>2200</v>
      </c>
      <c r="D1527" s="10" t="s">
        <v>2176</v>
      </c>
      <c r="E1527" s="10" t="s">
        <v>2667</v>
      </c>
      <c r="F1527" s="10" t="s">
        <v>3099</v>
      </c>
      <c r="G1527" s="10" t="s">
        <v>2</v>
      </c>
      <c r="H1527" s="10" t="s">
        <v>308</v>
      </c>
      <c r="I1527" s="11">
        <v>1</v>
      </c>
      <c r="J1527" s="12">
        <v>38926666.960000001</v>
      </c>
      <c r="K1527" s="12">
        <f t="shared" si="57"/>
        <v>38926666.960000001</v>
      </c>
      <c r="L1527" s="13">
        <f t="shared" si="58"/>
        <v>38926666.960000001</v>
      </c>
      <c r="M1527" s="14"/>
      <c r="N1527" s="14"/>
      <c r="O1527" s="10" t="s">
        <v>3130</v>
      </c>
    </row>
    <row r="1528" spans="2:15" ht="105" x14ac:dyDescent="0.2">
      <c r="B1528" s="10" t="s">
        <v>247</v>
      </c>
      <c r="C1528" s="10" t="s">
        <v>218</v>
      </c>
      <c r="D1528" s="10" t="s">
        <v>217</v>
      </c>
      <c r="E1528" s="10" t="s">
        <v>1049</v>
      </c>
      <c r="F1528" s="10" t="s">
        <v>1050</v>
      </c>
      <c r="G1528" s="10" t="s">
        <v>300</v>
      </c>
      <c r="H1528" s="10" t="s">
        <v>308</v>
      </c>
      <c r="I1528" s="11">
        <v>1000</v>
      </c>
      <c r="J1528" s="12">
        <v>37</v>
      </c>
      <c r="K1528" s="12">
        <f t="shared" si="57"/>
        <v>37000</v>
      </c>
      <c r="L1528" s="13">
        <f t="shared" si="58"/>
        <v>37000</v>
      </c>
      <c r="M1528" s="14"/>
      <c r="N1528" s="14"/>
      <c r="O1528" s="10" t="s">
        <v>3130</v>
      </c>
    </row>
    <row r="1529" spans="2:15" ht="90" x14ac:dyDescent="0.2">
      <c r="B1529" s="10" t="s">
        <v>287</v>
      </c>
      <c r="C1529" s="10" t="s">
        <v>218</v>
      </c>
      <c r="D1529" s="10" t="s">
        <v>217</v>
      </c>
      <c r="E1529" s="10" t="s">
        <v>1164</v>
      </c>
      <c r="F1529" s="10" t="s">
        <v>1165</v>
      </c>
      <c r="G1529" s="10" t="s">
        <v>300</v>
      </c>
      <c r="H1529" s="10" t="s">
        <v>308</v>
      </c>
      <c r="I1529" s="11">
        <v>1500</v>
      </c>
      <c r="J1529" s="12">
        <v>9.82</v>
      </c>
      <c r="K1529" s="12">
        <f t="shared" si="57"/>
        <v>14730</v>
      </c>
      <c r="L1529" s="13">
        <f t="shared" si="58"/>
        <v>14730</v>
      </c>
      <c r="M1529" s="14"/>
      <c r="N1529" s="14"/>
      <c r="O1529" s="10" t="s">
        <v>3130</v>
      </c>
    </row>
    <row r="1530" spans="2:15" ht="90" x14ac:dyDescent="0.2">
      <c r="B1530" s="10" t="s">
        <v>288</v>
      </c>
      <c r="C1530" s="10" t="s">
        <v>218</v>
      </c>
      <c r="D1530" s="10" t="s">
        <v>217</v>
      </c>
      <c r="E1530" s="10" t="s">
        <v>1249</v>
      </c>
      <c r="F1530" s="10" t="s">
        <v>1250</v>
      </c>
      <c r="G1530" s="10" t="s">
        <v>300</v>
      </c>
      <c r="H1530" s="10" t="s">
        <v>308</v>
      </c>
      <c r="I1530" s="11">
        <v>1300</v>
      </c>
      <c r="J1530" s="12">
        <v>15.17</v>
      </c>
      <c r="K1530" s="12">
        <f t="shared" si="57"/>
        <v>19721</v>
      </c>
      <c r="L1530" s="13">
        <f t="shared" si="58"/>
        <v>19721</v>
      </c>
      <c r="M1530" s="14"/>
      <c r="N1530" s="14"/>
      <c r="O1530" s="10" t="s">
        <v>3129</v>
      </c>
    </row>
    <row r="1531" spans="2:15" ht="90" x14ac:dyDescent="0.2">
      <c r="B1531" s="10" t="s">
        <v>290</v>
      </c>
      <c r="C1531" s="10" t="s">
        <v>218</v>
      </c>
      <c r="D1531" s="10" t="s">
        <v>217</v>
      </c>
      <c r="E1531" s="10" t="s">
        <v>2668</v>
      </c>
      <c r="F1531" s="10" t="s">
        <v>3100</v>
      </c>
      <c r="G1531" s="10" t="s">
        <v>300</v>
      </c>
      <c r="H1531" s="10" t="s">
        <v>308</v>
      </c>
      <c r="I1531" s="11">
        <v>1250</v>
      </c>
      <c r="J1531" s="12">
        <v>11.61</v>
      </c>
      <c r="K1531" s="12">
        <f t="shared" si="57"/>
        <v>14512.5</v>
      </c>
      <c r="L1531" s="13">
        <f t="shared" si="58"/>
        <v>14512.5</v>
      </c>
      <c r="M1531" s="14"/>
      <c r="N1531" s="14"/>
      <c r="O1531" s="10" t="s">
        <v>3129</v>
      </c>
    </row>
    <row r="1532" spans="2:15" ht="105" x14ac:dyDescent="0.2">
      <c r="B1532" s="10" t="s">
        <v>291</v>
      </c>
      <c r="C1532" s="10" t="s">
        <v>218</v>
      </c>
      <c r="D1532" s="10" t="s">
        <v>217</v>
      </c>
      <c r="E1532" s="10" t="s">
        <v>1402</v>
      </c>
      <c r="F1532" s="10" t="s">
        <v>1403</v>
      </c>
      <c r="G1532" s="10" t="s">
        <v>300</v>
      </c>
      <c r="H1532" s="10" t="s">
        <v>308</v>
      </c>
      <c r="I1532" s="11">
        <v>1800</v>
      </c>
      <c r="J1532" s="12">
        <v>14.28</v>
      </c>
      <c r="K1532" s="12">
        <f t="shared" si="57"/>
        <v>25704</v>
      </c>
      <c r="L1532" s="13">
        <f t="shared" si="58"/>
        <v>25704</v>
      </c>
      <c r="M1532" s="14"/>
      <c r="N1532" s="14"/>
      <c r="O1532" s="10" t="s">
        <v>3130</v>
      </c>
    </row>
    <row r="1533" spans="2:15" ht="90" x14ac:dyDescent="0.2">
      <c r="B1533" s="10" t="s">
        <v>3134</v>
      </c>
      <c r="C1533" s="10" t="s">
        <v>218</v>
      </c>
      <c r="D1533" s="10" t="s">
        <v>217</v>
      </c>
      <c r="E1533" s="10" t="s">
        <v>1563</v>
      </c>
      <c r="F1533" s="10" t="s">
        <v>1564</v>
      </c>
      <c r="G1533" s="10" t="s">
        <v>300</v>
      </c>
      <c r="H1533" s="10" t="s">
        <v>308</v>
      </c>
      <c r="I1533" s="11">
        <v>1300</v>
      </c>
      <c r="J1533" s="12">
        <v>30</v>
      </c>
      <c r="K1533" s="12">
        <f t="shared" si="57"/>
        <v>39000</v>
      </c>
      <c r="L1533" s="13">
        <f t="shared" si="58"/>
        <v>39000</v>
      </c>
      <c r="M1533" s="14"/>
      <c r="N1533" s="14"/>
      <c r="O1533" s="10" t="s">
        <v>3129</v>
      </c>
    </row>
    <row r="1534" spans="2:15" ht="90" x14ac:dyDescent="0.2">
      <c r="B1534" s="10" t="s">
        <v>292</v>
      </c>
      <c r="C1534" s="10" t="s">
        <v>218</v>
      </c>
      <c r="D1534" s="10" t="s">
        <v>217</v>
      </c>
      <c r="E1534" s="10" t="s">
        <v>1477</v>
      </c>
      <c r="F1534" s="10" t="s">
        <v>1478</v>
      </c>
      <c r="G1534" s="10" t="s">
        <v>300</v>
      </c>
      <c r="H1534" s="10" t="s">
        <v>308</v>
      </c>
      <c r="I1534" s="11">
        <v>1400</v>
      </c>
      <c r="J1534" s="12">
        <v>16.96</v>
      </c>
      <c r="K1534" s="12">
        <f t="shared" ref="K1534:K1584" si="59">I1534*J1534</f>
        <v>23744</v>
      </c>
      <c r="L1534" s="13">
        <f t="shared" si="58"/>
        <v>23744</v>
      </c>
      <c r="M1534" s="14"/>
      <c r="N1534" s="14"/>
      <c r="O1534" s="10" t="s">
        <v>3129</v>
      </c>
    </row>
    <row r="1535" spans="2:15" ht="105" x14ac:dyDescent="0.2">
      <c r="B1535" s="10" t="s">
        <v>296</v>
      </c>
      <c r="C1535" s="10" t="s">
        <v>218</v>
      </c>
      <c r="D1535" s="10" t="s">
        <v>217</v>
      </c>
      <c r="E1535" s="10" t="s">
        <v>1706</v>
      </c>
      <c r="F1535" s="10" t="s">
        <v>1707</v>
      </c>
      <c r="G1535" s="10" t="s">
        <v>300</v>
      </c>
      <c r="H1535" s="10" t="s">
        <v>308</v>
      </c>
      <c r="I1535" s="11">
        <v>1400</v>
      </c>
      <c r="J1535" s="12">
        <v>30</v>
      </c>
      <c r="K1535" s="12">
        <f t="shared" si="59"/>
        <v>42000</v>
      </c>
      <c r="L1535" s="13">
        <f t="shared" si="58"/>
        <v>42000</v>
      </c>
      <c r="M1535" s="14"/>
      <c r="N1535" s="14"/>
      <c r="O1535" s="10" t="s">
        <v>3129</v>
      </c>
    </row>
    <row r="1536" spans="2:15" ht="105" x14ac:dyDescent="0.2">
      <c r="B1536" s="10" t="s">
        <v>297</v>
      </c>
      <c r="C1536" s="10" t="s">
        <v>218</v>
      </c>
      <c r="D1536" s="10" t="s">
        <v>217</v>
      </c>
      <c r="E1536" s="10" t="s">
        <v>1894</v>
      </c>
      <c r="F1536" s="10" t="s">
        <v>1895</v>
      </c>
      <c r="G1536" s="10" t="s">
        <v>300</v>
      </c>
      <c r="H1536" s="10" t="s">
        <v>308</v>
      </c>
      <c r="I1536" s="11">
        <v>1100</v>
      </c>
      <c r="J1536" s="12">
        <v>27</v>
      </c>
      <c r="K1536" s="12">
        <f t="shared" si="59"/>
        <v>29700</v>
      </c>
      <c r="L1536" s="13">
        <f t="shared" si="58"/>
        <v>29700</v>
      </c>
      <c r="M1536" s="14"/>
      <c r="N1536" s="14"/>
      <c r="O1536" s="10" t="s">
        <v>3129</v>
      </c>
    </row>
    <row r="1537" spans="2:15" ht="105" x14ac:dyDescent="0.2">
      <c r="B1537" s="10" t="s">
        <v>295</v>
      </c>
      <c r="C1537" s="10" t="s">
        <v>218</v>
      </c>
      <c r="D1537" s="10" t="s">
        <v>217</v>
      </c>
      <c r="E1537" s="10" t="s">
        <v>989</v>
      </c>
      <c r="F1537" s="10" t="s">
        <v>990</v>
      </c>
      <c r="G1537" s="10" t="s">
        <v>300</v>
      </c>
      <c r="H1537" s="10" t="s">
        <v>308</v>
      </c>
      <c r="I1537" s="11">
        <v>1125</v>
      </c>
      <c r="J1537" s="12">
        <v>20</v>
      </c>
      <c r="K1537" s="12">
        <f t="shared" si="59"/>
        <v>22500</v>
      </c>
      <c r="L1537" s="13">
        <f t="shared" si="58"/>
        <v>22500</v>
      </c>
      <c r="M1537" s="14"/>
      <c r="N1537" s="14"/>
      <c r="O1537" s="10" t="s">
        <v>3130</v>
      </c>
    </row>
    <row r="1538" spans="2:15" ht="90" x14ac:dyDescent="0.2">
      <c r="B1538" s="10" t="s">
        <v>285</v>
      </c>
      <c r="C1538" s="10" t="s">
        <v>218</v>
      </c>
      <c r="D1538" s="10" t="s">
        <v>217</v>
      </c>
      <c r="E1538" s="10" t="s">
        <v>833</v>
      </c>
      <c r="F1538" s="10" t="s">
        <v>834</v>
      </c>
      <c r="G1538" s="10" t="s">
        <v>300</v>
      </c>
      <c r="H1538" s="10" t="s">
        <v>308</v>
      </c>
      <c r="I1538" s="11">
        <v>1300</v>
      </c>
      <c r="J1538" s="12">
        <v>38.39</v>
      </c>
      <c r="K1538" s="12">
        <f t="shared" si="59"/>
        <v>49907</v>
      </c>
      <c r="L1538" s="13">
        <f t="shared" si="58"/>
        <v>49907</v>
      </c>
      <c r="M1538" s="14"/>
      <c r="N1538" s="14"/>
      <c r="O1538" s="10" t="s">
        <v>3130</v>
      </c>
    </row>
    <row r="1539" spans="2:15" ht="105" x14ac:dyDescent="0.2">
      <c r="B1539" s="10" t="s">
        <v>294</v>
      </c>
      <c r="C1539" s="10" t="s">
        <v>218</v>
      </c>
      <c r="D1539" s="10" t="s">
        <v>217</v>
      </c>
      <c r="E1539" s="10" t="s">
        <v>1833</v>
      </c>
      <c r="F1539" s="10" t="s">
        <v>1834</v>
      </c>
      <c r="G1539" s="10" t="s">
        <v>300</v>
      </c>
      <c r="H1539" s="10" t="s">
        <v>308</v>
      </c>
      <c r="I1539" s="11">
        <v>1100</v>
      </c>
      <c r="J1539" s="12">
        <v>10.700000000000001</v>
      </c>
      <c r="K1539" s="12">
        <f t="shared" si="59"/>
        <v>11770.000000000002</v>
      </c>
      <c r="L1539" s="13">
        <f t="shared" si="58"/>
        <v>11770.000000000002</v>
      </c>
      <c r="M1539" s="14"/>
      <c r="N1539" s="14"/>
      <c r="O1539" s="10" t="s">
        <v>3129</v>
      </c>
    </row>
    <row r="1540" spans="2:15" ht="105" x14ac:dyDescent="0.2">
      <c r="B1540" s="10" t="s">
        <v>3135</v>
      </c>
      <c r="C1540" s="10" t="s">
        <v>218</v>
      </c>
      <c r="D1540" s="10" t="s">
        <v>217</v>
      </c>
      <c r="E1540" s="10" t="s">
        <v>2115</v>
      </c>
      <c r="F1540" s="10" t="s">
        <v>2116</v>
      </c>
      <c r="G1540" s="10" t="s">
        <v>300</v>
      </c>
      <c r="H1540" s="10" t="s">
        <v>308</v>
      </c>
      <c r="I1540" s="11">
        <v>1775</v>
      </c>
      <c r="J1540" s="12">
        <v>12</v>
      </c>
      <c r="K1540" s="12">
        <f t="shared" si="59"/>
        <v>21300</v>
      </c>
      <c r="L1540" s="13">
        <f t="shared" si="58"/>
        <v>21300</v>
      </c>
      <c r="M1540" s="14"/>
      <c r="N1540" s="14"/>
      <c r="O1540" s="10" t="s">
        <v>3129</v>
      </c>
    </row>
    <row r="1541" spans="2:15" ht="90" x14ac:dyDescent="0.2">
      <c r="B1541" s="10" t="s">
        <v>3136</v>
      </c>
      <c r="C1541" s="10" t="s">
        <v>218</v>
      </c>
      <c r="D1541" s="10" t="s">
        <v>217</v>
      </c>
      <c r="E1541" s="10" t="s">
        <v>2019</v>
      </c>
      <c r="F1541" s="10" t="s">
        <v>2020</v>
      </c>
      <c r="G1541" s="10" t="s">
        <v>300</v>
      </c>
      <c r="H1541" s="10" t="s">
        <v>308</v>
      </c>
      <c r="I1541" s="11">
        <v>1300</v>
      </c>
      <c r="J1541" s="12">
        <v>21.42</v>
      </c>
      <c r="K1541" s="12">
        <f t="shared" si="59"/>
        <v>27846.000000000004</v>
      </c>
      <c r="L1541" s="13">
        <f t="shared" si="58"/>
        <v>27846.000000000004</v>
      </c>
      <c r="M1541" s="14"/>
      <c r="N1541" s="14"/>
      <c r="O1541" s="10" t="s">
        <v>3130</v>
      </c>
    </row>
    <row r="1542" spans="2:15" ht="105" x14ac:dyDescent="0.2">
      <c r="B1542" s="10" t="s">
        <v>293</v>
      </c>
      <c r="C1542" s="10" t="s">
        <v>218</v>
      </c>
      <c r="D1542" s="10" t="s">
        <v>217</v>
      </c>
      <c r="E1542" s="10" t="s">
        <v>1636</v>
      </c>
      <c r="F1542" s="10" t="s">
        <v>1637</v>
      </c>
      <c r="G1542" s="10" t="s">
        <v>300</v>
      </c>
      <c r="H1542" s="10" t="s">
        <v>3137</v>
      </c>
      <c r="I1542" s="11">
        <v>12</v>
      </c>
      <c r="J1542" s="12">
        <v>2353.5700000000002</v>
      </c>
      <c r="K1542" s="12">
        <f t="shared" si="59"/>
        <v>28242.840000000004</v>
      </c>
      <c r="L1542" s="13">
        <f t="shared" si="58"/>
        <v>28242.840000000004</v>
      </c>
      <c r="M1542" s="14"/>
      <c r="N1542" s="14"/>
      <c r="O1542" s="10" t="s">
        <v>3130</v>
      </c>
    </row>
    <row r="1543" spans="2:15" ht="45" x14ac:dyDescent="0.2">
      <c r="B1543" s="10" t="s">
        <v>286</v>
      </c>
      <c r="C1543" s="10" t="s">
        <v>157</v>
      </c>
      <c r="D1543" s="10" t="s">
        <v>156</v>
      </c>
      <c r="E1543" s="10" t="s">
        <v>945</v>
      </c>
      <c r="F1543" s="10" t="s">
        <v>946</v>
      </c>
      <c r="G1543" s="10" t="s">
        <v>300</v>
      </c>
      <c r="H1543" s="10" t="s">
        <v>308</v>
      </c>
      <c r="I1543" s="11">
        <v>15</v>
      </c>
      <c r="J1543" s="12">
        <v>3200.89</v>
      </c>
      <c r="K1543" s="12">
        <f t="shared" si="59"/>
        <v>48013.35</v>
      </c>
      <c r="L1543" s="13">
        <f t="shared" si="58"/>
        <v>48013.35</v>
      </c>
      <c r="M1543" s="14"/>
      <c r="N1543" s="14"/>
      <c r="O1543" s="10" t="s">
        <v>3130</v>
      </c>
    </row>
    <row r="1544" spans="2:15" ht="45" x14ac:dyDescent="0.2">
      <c r="B1544" s="10" t="s">
        <v>287</v>
      </c>
      <c r="C1544" s="10" t="s">
        <v>157</v>
      </c>
      <c r="D1544" s="10" t="s">
        <v>156</v>
      </c>
      <c r="E1544" s="10" t="s">
        <v>1166</v>
      </c>
      <c r="F1544" s="10" t="s">
        <v>1167</v>
      </c>
      <c r="G1544" s="10" t="s">
        <v>300</v>
      </c>
      <c r="H1544" s="10" t="s">
        <v>308</v>
      </c>
      <c r="I1544" s="11">
        <v>10</v>
      </c>
      <c r="J1544" s="12">
        <v>5809.82</v>
      </c>
      <c r="K1544" s="12">
        <f t="shared" si="59"/>
        <v>58098.2</v>
      </c>
      <c r="L1544" s="13">
        <f t="shared" si="58"/>
        <v>58098.2</v>
      </c>
      <c r="M1544" s="14"/>
      <c r="N1544" s="14"/>
      <c r="O1544" s="10" t="s">
        <v>3130</v>
      </c>
    </row>
    <row r="1545" spans="2:15" ht="45" x14ac:dyDescent="0.2">
      <c r="B1545" s="10" t="s">
        <v>3134</v>
      </c>
      <c r="C1545" s="10" t="s">
        <v>157</v>
      </c>
      <c r="D1545" s="10" t="s">
        <v>156</v>
      </c>
      <c r="E1545" s="10" t="s">
        <v>1565</v>
      </c>
      <c r="F1545" s="10" t="s">
        <v>1566</v>
      </c>
      <c r="G1545" s="10" t="s">
        <v>300</v>
      </c>
      <c r="H1545" s="10" t="s">
        <v>308</v>
      </c>
      <c r="I1545" s="11">
        <v>10</v>
      </c>
      <c r="J1545" s="12">
        <v>6000</v>
      </c>
      <c r="K1545" s="12">
        <f t="shared" si="59"/>
        <v>60000</v>
      </c>
      <c r="L1545" s="13">
        <f t="shared" si="58"/>
        <v>60000</v>
      </c>
      <c r="M1545" s="14"/>
      <c r="N1545" s="14"/>
      <c r="O1545" s="10" t="s">
        <v>3130</v>
      </c>
    </row>
    <row r="1546" spans="2:15" ht="45" x14ac:dyDescent="0.2">
      <c r="B1546" s="10" t="s">
        <v>294</v>
      </c>
      <c r="C1546" s="10" t="s">
        <v>157</v>
      </c>
      <c r="D1546" s="10" t="s">
        <v>156</v>
      </c>
      <c r="E1546" s="10" t="s">
        <v>1835</v>
      </c>
      <c r="F1546" s="10" t="s">
        <v>1836</v>
      </c>
      <c r="G1546" s="10" t="s">
        <v>300</v>
      </c>
      <c r="H1546" s="10" t="s">
        <v>308</v>
      </c>
      <c r="I1546" s="11">
        <v>5</v>
      </c>
      <c r="J1546" s="12">
        <v>4500</v>
      </c>
      <c r="K1546" s="12">
        <f t="shared" si="59"/>
        <v>22500</v>
      </c>
      <c r="L1546" s="13">
        <f t="shared" si="58"/>
        <v>22500</v>
      </c>
      <c r="M1546" s="14"/>
      <c r="N1546" s="14"/>
      <c r="O1546" s="10" t="s">
        <v>3129</v>
      </c>
    </row>
    <row r="1547" spans="2:15" ht="60" x14ac:dyDescent="0.2">
      <c r="B1547" s="10" t="s">
        <v>3135</v>
      </c>
      <c r="C1547" s="10" t="s">
        <v>157</v>
      </c>
      <c r="D1547" s="10" t="s">
        <v>156</v>
      </c>
      <c r="E1547" s="10" t="s">
        <v>2117</v>
      </c>
      <c r="F1547" s="10" t="s">
        <v>2118</v>
      </c>
      <c r="G1547" s="10" t="s">
        <v>300</v>
      </c>
      <c r="H1547" s="10" t="s">
        <v>308</v>
      </c>
      <c r="I1547" s="11">
        <v>20</v>
      </c>
      <c r="J1547" s="12">
        <v>4200</v>
      </c>
      <c r="K1547" s="12">
        <f t="shared" si="59"/>
        <v>84000</v>
      </c>
      <c r="L1547" s="13">
        <f t="shared" si="58"/>
        <v>84000</v>
      </c>
      <c r="M1547" s="14"/>
      <c r="N1547" s="14"/>
      <c r="O1547" s="10" t="s">
        <v>3129</v>
      </c>
    </row>
    <row r="1548" spans="2:15" ht="30" x14ac:dyDescent="0.2">
      <c r="B1548" s="10" t="s">
        <v>247</v>
      </c>
      <c r="C1548" s="10" t="s">
        <v>2201</v>
      </c>
      <c r="D1548" s="10" t="s">
        <v>2177</v>
      </c>
      <c r="E1548" s="10" t="s">
        <v>2669</v>
      </c>
      <c r="F1548" s="10" t="s">
        <v>3101</v>
      </c>
      <c r="G1548" s="10" t="s">
        <v>300</v>
      </c>
      <c r="H1548" s="10" t="s">
        <v>308</v>
      </c>
      <c r="I1548" s="11">
        <v>3</v>
      </c>
      <c r="J1548" s="12">
        <v>4280</v>
      </c>
      <c r="K1548" s="12">
        <f t="shared" si="59"/>
        <v>12840</v>
      </c>
      <c r="L1548" s="13">
        <f t="shared" si="58"/>
        <v>12840</v>
      </c>
      <c r="M1548" s="14"/>
      <c r="N1548" s="14"/>
      <c r="O1548" s="10" t="s">
        <v>3129</v>
      </c>
    </row>
    <row r="1549" spans="2:15" ht="90" x14ac:dyDescent="0.2">
      <c r="B1549" s="10" t="s">
        <v>294</v>
      </c>
      <c r="C1549" s="10" t="s">
        <v>269</v>
      </c>
      <c r="D1549" s="10" t="s">
        <v>268</v>
      </c>
      <c r="E1549" s="10" t="s">
        <v>2670</v>
      </c>
      <c r="F1549" s="10" t="s">
        <v>3102</v>
      </c>
      <c r="G1549" s="10" t="s">
        <v>300</v>
      </c>
      <c r="H1549" s="10" t="s">
        <v>308</v>
      </c>
      <c r="I1549" s="11">
        <v>1</v>
      </c>
      <c r="J1549" s="12">
        <v>219722.58470000001</v>
      </c>
      <c r="K1549" s="12">
        <f t="shared" si="59"/>
        <v>219722.58470000001</v>
      </c>
      <c r="L1549" s="13">
        <f t="shared" si="58"/>
        <v>219722.58470000001</v>
      </c>
      <c r="M1549" s="14"/>
      <c r="N1549" s="14"/>
      <c r="O1549" s="10" t="s">
        <v>3130</v>
      </c>
    </row>
    <row r="1550" spans="2:15" ht="45" x14ac:dyDescent="0.2">
      <c r="B1550" s="10" t="s">
        <v>247</v>
      </c>
      <c r="C1550" s="10" t="s">
        <v>220</v>
      </c>
      <c r="D1550" s="10" t="s">
        <v>219</v>
      </c>
      <c r="E1550" s="10" t="s">
        <v>2671</v>
      </c>
      <c r="F1550" s="10" t="s">
        <v>3103</v>
      </c>
      <c r="G1550" s="10" t="s">
        <v>300</v>
      </c>
      <c r="H1550" s="10" t="s">
        <v>308</v>
      </c>
      <c r="I1550" s="11">
        <v>100</v>
      </c>
      <c r="J1550" s="12">
        <v>37</v>
      </c>
      <c r="K1550" s="12">
        <f t="shared" si="59"/>
        <v>3700</v>
      </c>
      <c r="L1550" s="13">
        <f t="shared" si="58"/>
        <v>3700</v>
      </c>
      <c r="M1550" s="14"/>
      <c r="N1550" s="14"/>
      <c r="O1550" s="10" t="s">
        <v>3129</v>
      </c>
    </row>
    <row r="1551" spans="2:15" ht="45" x14ac:dyDescent="0.2">
      <c r="B1551" s="10" t="s">
        <v>286</v>
      </c>
      <c r="C1551" s="10" t="s">
        <v>220</v>
      </c>
      <c r="D1551" s="10" t="s">
        <v>219</v>
      </c>
      <c r="E1551" s="10" t="s">
        <v>947</v>
      </c>
      <c r="F1551" s="10" t="s">
        <v>948</v>
      </c>
      <c r="G1551" s="10" t="s">
        <v>300</v>
      </c>
      <c r="H1551" s="10" t="s">
        <v>308</v>
      </c>
      <c r="I1551" s="11">
        <v>200</v>
      </c>
      <c r="J1551" s="12">
        <v>21.42</v>
      </c>
      <c r="K1551" s="12">
        <f t="shared" si="59"/>
        <v>4284</v>
      </c>
      <c r="L1551" s="13">
        <f t="shared" si="58"/>
        <v>4284</v>
      </c>
      <c r="M1551" s="14"/>
      <c r="N1551" s="14"/>
      <c r="O1551" s="10" t="s">
        <v>3130</v>
      </c>
    </row>
    <row r="1552" spans="2:15" ht="60" x14ac:dyDescent="0.2">
      <c r="B1552" s="10" t="s">
        <v>287</v>
      </c>
      <c r="C1552" s="10" t="s">
        <v>220</v>
      </c>
      <c r="D1552" s="10" t="s">
        <v>219</v>
      </c>
      <c r="E1552" s="10" t="s">
        <v>1168</v>
      </c>
      <c r="F1552" s="10" t="s">
        <v>3104</v>
      </c>
      <c r="G1552" s="10" t="s">
        <v>300</v>
      </c>
      <c r="H1552" s="10" t="s">
        <v>308</v>
      </c>
      <c r="I1552" s="11">
        <v>300</v>
      </c>
      <c r="J1552" s="12">
        <v>23.21</v>
      </c>
      <c r="K1552" s="12">
        <f t="shared" si="59"/>
        <v>6963</v>
      </c>
      <c r="L1552" s="13">
        <f t="shared" si="58"/>
        <v>6963</v>
      </c>
      <c r="M1552" s="14"/>
      <c r="N1552" s="14"/>
      <c r="O1552" s="10" t="s">
        <v>3130</v>
      </c>
    </row>
    <row r="1553" spans="2:15" ht="45" x14ac:dyDescent="0.2">
      <c r="B1553" s="10" t="s">
        <v>297</v>
      </c>
      <c r="C1553" s="10" t="s">
        <v>220</v>
      </c>
      <c r="D1553" s="10" t="s">
        <v>219</v>
      </c>
      <c r="E1553" s="10" t="s">
        <v>2672</v>
      </c>
      <c r="F1553" s="10" t="s">
        <v>3105</v>
      </c>
      <c r="G1553" s="10" t="s">
        <v>300</v>
      </c>
      <c r="H1553" s="10" t="s">
        <v>308</v>
      </c>
      <c r="I1553" s="11">
        <v>1000</v>
      </c>
      <c r="J1553" s="12">
        <v>30</v>
      </c>
      <c r="K1553" s="12">
        <f t="shared" si="59"/>
        <v>30000</v>
      </c>
      <c r="L1553" s="13">
        <f t="shared" si="58"/>
        <v>30000</v>
      </c>
      <c r="M1553" s="14"/>
      <c r="N1553" s="14"/>
      <c r="O1553" s="10" t="s">
        <v>3130</v>
      </c>
    </row>
    <row r="1554" spans="2:15" ht="45" x14ac:dyDescent="0.2">
      <c r="B1554" s="10" t="s">
        <v>285</v>
      </c>
      <c r="C1554" s="10" t="s">
        <v>220</v>
      </c>
      <c r="D1554" s="10" t="s">
        <v>219</v>
      </c>
      <c r="E1554" s="10" t="s">
        <v>835</v>
      </c>
      <c r="F1554" s="10" t="s">
        <v>836</v>
      </c>
      <c r="G1554" s="10" t="s">
        <v>300</v>
      </c>
      <c r="H1554" s="10" t="s">
        <v>308</v>
      </c>
      <c r="I1554" s="11">
        <v>500</v>
      </c>
      <c r="J1554" s="12">
        <v>16.07</v>
      </c>
      <c r="K1554" s="12">
        <f t="shared" si="59"/>
        <v>8035</v>
      </c>
      <c r="L1554" s="13">
        <f t="shared" si="58"/>
        <v>8035</v>
      </c>
      <c r="M1554" s="14"/>
      <c r="N1554" s="14"/>
      <c r="O1554" s="10" t="s">
        <v>3130</v>
      </c>
    </row>
    <row r="1555" spans="2:15" ht="60" x14ac:dyDescent="0.2">
      <c r="B1555" s="10" t="s">
        <v>294</v>
      </c>
      <c r="C1555" s="10" t="s">
        <v>220</v>
      </c>
      <c r="D1555" s="10" t="s">
        <v>219</v>
      </c>
      <c r="E1555" s="10" t="s">
        <v>1837</v>
      </c>
      <c r="F1555" s="10" t="s">
        <v>1838</v>
      </c>
      <c r="G1555" s="10" t="s">
        <v>300</v>
      </c>
      <c r="H1555" s="10" t="s">
        <v>308</v>
      </c>
      <c r="I1555" s="11">
        <v>200</v>
      </c>
      <c r="J1555" s="12">
        <v>16</v>
      </c>
      <c r="K1555" s="12">
        <f t="shared" si="59"/>
        <v>3200</v>
      </c>
      <c r="L1555" s="13">
        <f t="shared" si="58"/>
        <v>3200</v>
      </c>
      <c r="M1555" s="14"/>
      <c r="N1555" s="14"/>
      <c r="O1555" s="10" t="s">
        <v>3129</v>
      </c>
    </row>
    <row r="1556" spans="2:15" ht="60" x14ac:dyDescent="0.2">
      <c r="B1556" s="10" t="s">
        <v>3135</v>
      </c>
      <c r="C1556" s="10" t="s">
        <v>220</v>
      </c>
      <c r="D1556" s="10" t="s">
        <v>219</v>
      </c>
      <c r="E1556" s="10" t="s">
        <v>2673</v>
      </c>
      <c r="F1556" s="10" t="s">
        <v>3106</v>
      </c>
      <c r="G1556" s="10" t="s">
        <v>300</v>
      </c>
      <c r="H1556" s="10" t="s">
        <v>308</v>
      </c>
      <c r="I1556" s="11">
        <v>500</v>
      </c>
      <c r="J1556" s="12">
        <v>50</v>
      </c>
      <c r="K1556" s="12">
        <f t="shared" si="59"/>
        <v>25000</v>
      </c>
      <c r="L1556" s="13">
        <f t="shared" si="58"/>
        <v>25000</v>
      </c>
      <c r="M1556" s="14"/>
      <c r="N1556" s="14"/>
      <c r="O1556" s="10" t="s">
        <v>3129</v>
      </c>
    </row>
    <row r="1557" spans="2:15" ht="75" x14ac:dyDescent="0.2">
      <c r="B1557" s="10" t="s">
        <v>291</v>
      </c>
      <c r="C1557" s="10" t="s">
        <v>158</v>
      </c>
      <c r="D1557" s="10" t="s">
        <v>158</v>
      </c>
      <c r="E1557" s="10" t="s">
        <v>2674</v>
      </c>
      <c r="F1557" s="10" t="s">
        <v>3107</v>
      </c>
      <c r="G1557" s="10" t="s">
        <v>298</v>
      </c>
      <c r="H1557" s="10" t="s">
        <v>308</v>
      </c>
      <c r="I1557" s="11">
        <v>4</v>
      </c>
      <c r="J1557" s="12">
        <v>33425</v>
      </c>
      <c r="K1557" s="12">
        <f t="shared" si="59"/>
        <v>133700</v>
      </c>
      <c r="L1557" s="13">
        <f t="shared" si="58"/>
        <v>133700</v>
      </c>
      <c r="M1557" s="14"/>
      <c r="N1557" s="14"/>
      <c r="O1557" s="10" t="s">
        <v>3129</v>
      </c>
    </row>
    <row r="1558" spans="2:15" ht="75" x14ac:dyDescent="0.2">
      <c r="B1558" s="10" t="s">
        <v>3134</v>
      </c>
      <c r="C1558" s="10" t="s">
        <v>158</v>
      </c>
      <c r="D1558" s="10" t="s">
        <v>158</v>
      </c>
      <c r="E1558" s="10" t="s">
        <v>2675</v>
      </c>
      <c r="F1558" s="10" t="s">
        <v>3108</v>
      </c>
      <c r="G1558" s="10" t="s">
        <v>298</v>
      </c>
      <c r="H1558" s="10" t="s">
        <v>308</v>
      </c>
      <c r="I1558" s="11">
        <v>1</v>
      </c>
      <c r="J1558" s="12">
        <v>267857.14</v>
      </c>
      <c r="K1558" s="12">
        <f t="shared" si="59"/>
        <v>267857.14</v>
      </c>
      <c r="L1558" s="13">
        <f t="shared" si="58"/>
        <v>267857.14</v>
      </c>
      <c r="M1558" s="14"/>
      <c r="N1558" s="14"/>
      <c r="O1558" s="10" t="s">
        <v>3130</v>
      </c>
    </row>
    <row r="1559" spans="2:15" ht="75" x14ac:dyDescent="0.2">
      <c r="B1559" s="10" t="s">
        <v>3134</v>
      </c>
      <c r="C1559" s="10" t="s">
        <v>158</v>
      </c>
      <c r="D1559" s="10" t="s">
        <v>158</v>
      </c>
      <c r="E1559" s="10" t="s">
        <v>2676</v>
      </c>
      <c r="F1559" s="10" t="s">
        <v>3109</v>
      </c>
      <c r="G1559" s="10" t="s">
        <v>298</v>
      </c>
      <c r="H1559" s="10" t="s">
        <v>308</v>
      </c>
      <c r="I1559" s="11">
        <v>1</v>
      </c>
      <c r="J1559" s="12">
        <v>187500</v>
      </c>
      <c r="K1559" s="12">
        <f t="shared" si="59"/>
        <v>187500</v>
      </c>
      <c r="L1559" s="13">
        <f t="shared" si="58"/>
        <v>187500</v>
      </c>
      <c r="M1559" s="14"/>
      <c r="N1559" s="14"/>
      <c r="O1559" s="10" t="s">
        <v>3130</v>
      </c>
    </row>
    <row r="1560" spans="2:15" ht="75" x14ac:dyDescent="0.2">
      <c r="B1560" s="10" t="s">
        <v>285</v>
      </c>
      <c r="C1560" s="10" t="s">
        <v>158</v>
      </c>
      <c r="D1560" s="10" t="s">
        <v>158</v>
      </c>
      <c r="E1560" s="10" t="s">
        <v>2677</v>
      </c>
      <c r="F1560" s="10" t="s">
        <v>3110</v>
      </c>
      <c r="G1560" s="10" t="s">
        <v>298</v>
      </c>
      <c r="H1560" s="10" t="s">
        <v>308</v>
      </c>
      <c r="I1560" s="11">
        <v>4</v>
      </c>
      <c r="J1560" s="12">
        <v>49174.1</v>
      </c>
      <c r="K1560" s="12">
        <f t="shared" si="59"/>
        <v>196696.4</v>
      </c>
      <c r="L1560" s="13">
        <f t="shared" si="58"/>
        <v>196696.4</v>
      </c>
      <c r="M1560" s="14"/>
      <c r="N1560" s="14"/>
      <c r="O1560" s="10" t="s">
        <v>3129</v>
      </c>
    </row>
    <row r="1561" spans="2:15" ht="75" x14ac:dyDescent="0.2">
      <c r="B1561" s="10" t="s">
        <v>294</v>
      </c>
      <c r="C1561" s="10" t="s">
        <v>158</v>
      </c>
      <c r="D1561" s="10" t="s">
        <v>158</v>
      </c>
      <c r="E1561" s="10" t="s">
        <v>2678</v>
      </c>
      <c r="F1561" s="10" t="s">
        <v>3111</v>
      </c>
      <c r="G1561" s="10" t="s">
        <v>298</v>
      </c>
      <c r="H1561" s="10" t="s">
        <v>308</v>
      </c>
      <c r="I1561" s="11">
        <v>2</v>
      </c>
      <c r="J1561" s="12">
        <v>42111.6</v>
      </c>
      <c r="K1561" s="12">
        <f t="shared" si="59"/>
        <v>84223.2</v>
      </c>
      <c r="L1561" s="13">
        <f t="shared" si="58"/>
        <v>84223.2</v>
      </c>
      <c r="M1561" s="14"/>
      <c r="N1561" s="14"/>
      <c r="O1561" s="10" t="s">
        <v>3129</v>
      </c>
    </row>
    <row r="1562" spans="2:15" ht="75" x14ac:dyDescent="0.2">
      <c r="B1562" s="10" t="s">
        <v>311</v>
      </c>
      <c r="C1562" s="10" t="s">
        <v>158</v>
      </c>
      <c r="D1562" s="10" t="s">
        <v>158</v>
      </c>
      <c r="E1562" s="10" t="s">
        <v>665</v>
      </c>
      <c r="F1562" s="10" t="s">
        <v>666</v>
      </c>
      <c r="G1562" s="10" t="s">
        <v>298</v>
      </c>
      <c r="H1562" s="10" t="s">
        <v>308</v>
      </c>
      <c r="I1562" s="11">
        <v>4</v>
      </c>
      <c r="J1562" s="12">
        <v>104038.23</v>
      </c>
      <c r="K1562" s="12">
        <f t="shared" si="59"/>
        <v>416152.92</v>
      </c>
      <c r="L1562" s="13">
        <f t="shared" si="58"/>
        <v>416152.92</v>
      </c>
      <c r="M1562" s="14"/>
      <c r="N1562" s="14"/>
      <c r="O1562" s="10" t="s">
        <v>3129</v>
      </c>
    </row>
    <row r="1563" spans="2:15" ht="75" x14ac:dyDescent="0.2">
      <c r="B1563" s="10" t="s">
        <v>311</v>
      </c>
      <c r="C1563" s="10" t="s">
        <v>158</v>
      </c>
      <c r="D1563" s="10" t="s">
        <v>158</v>
      </c>
      <c r="E1563" s="10" t="s">
        <v>2679</v>
      </c>
      <c r="F1563" s="10" t="s">
        <v>3112</v>
      </c>
      <c r="G1563" s="10" t="s">
        <v>298</v>
      </c>
      <c r="H1563" s="10" t="s">
        <v>308</v>
      </c>
      <c r="I1563" s="11">
        <v>16</v>
      </c>
      <c r="J1563" s="12">
        <v>65446.42</v>
      </c>
      <c r="K1563" s="12">
        <f t="shared" si="59"/>
        <v>1047142.72</v>
      </c>
      <c r="L1563" s="13">
        <f t="shared" si="58"/>
        <v>1047142.72</v>
      </c>
      <c r="M1563" s="14"/>
      <c r="N1563" s="14"/>
      <c r="O1563" s="10" t="s">
        <v>3129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2680</v>
      </c>
      <c r="F1564" s="10" t="s">
        <v>3113</v>
      </c>
      <c r="G1564" s="10" t="s">
        <v>298</v>
      </c>
      <c r="H1564" s="10" t="s">
        <v>308</v>
      </c>
      <c r="I1564" s="11">
        <v>4</v>
      </c>
      <c r="J1564" s="12">
        <v>37709.82</v>
      </c>
      <c r="K1564" s="12">
        <f t="shared" si="59"/>
        <v>150839.28</v>
      </c>
      <c r="L1564" s="13">
        <f t="shared" si="58"/>
        <v>150839.28</v>
      </c>
      <c r="M1564" s="14"/>
      <c r="N1564" s="14"/>
      <c r="O1564" s="10" t="s">
        <v>3129</v>
      </c>
    </row>
    <row r="1565" spans="2:15" ht="90" x14ac:dyDescent="0.2">
      <c r="B1565" s="10" t="s">
        <v>286</v>
      </c>
      <c r="C1565" s="10" t="s">
        <v>158</v>
      </c>
      <c r="D1565" s="10" t="s">
        <v>158</v>
      </c>
      <c r="E1565" s="10" t="s">
        <v>2681</v>
      </c>
      <c r="F1565" s="10" t="s">
        <v>3114</v>
      </c>
      <c r="G1565" s="10" t="s">
        <v>298</v>
      </c>
      <c r="H1565" s="10" t="s">
        <v>308</v>
      </c>
      <c r="I1565" s="11">
        <v>2</v>
      </c>
      <c r="J1565" s="12">
        <v>80250.89</v>
      </c>
      <c r="K1565" s="12">
        <f t="shared" si="59"/>
        <v>160501.78</v>
      </c>
      <c r="L1565" s="13">
        <f t="shared" si="58"/>
        <v>160501.78</v>
      </c>
      <c r="M1565" s="14"/>
      <c r="N1565" s="14"/>
      <c r="O1565" s="10" t="s">
        <v>3130</v>
      </c>
    </row>
    <row r="1566" spans="2:15" ht="75" x14ac:dyDescent="0.2">
      <c r="B1566" s="10" t="s">
        <v>286</v>
      </c>
      <c r="C1566" s="10" t="s">
        <v>158</v>
      </c>
      <c r="D1566" s="10" t="s">
        <v>158</v>
      </c>
      <c r="E1566" s="10" t="s">
        <v>2682</v>
      </c>
      <c r="F1566" s="10" t="s">
        <v>3115</v>
      </c>
      <c r="G1566" s="10" t="s">
        <v>298</v>
      </c>
      <c r="H1566" s="10" t="s">
        <v>308</v>
      </c>
      <c r="I1566" s="11">
        <v>4</v>
      </c>
      <c r="J1566" s="12">
        <v>78642.850000000006</v>
      </c>
      <c r="K1566" s="12">
        <f t="shared" si="59"/>
        <v>314571.40000000002</v>
      </c>
      <c r="L1566" s="13">
        <f t="shared" si="58"/>
        <v>314571.40000000002</v>
      </c>
      <c r="M1566" s="14"/>
      <c r="N1566" s="14"/>
      <c r="O1566" s="10" t="s">
        <v>3130</v>
      </c>
    </row>
    <row r="1567" spans="2:15" ht="75" x14ac:dyDescent="0.2">
      <c r="B1567" s="10" t="s">
        <v>288</v>
      </c>
      <c r="C1567" s="10" t="s">
        <v>158</v>
      </c>
      <c r="D1567" s="10" t="s">
        <v>158</v>
      </c>
      <c r="E1567" s="10" t="s">
        <v>2683</v>
      </c>
      <c r="F1567" s="10" t="s">
        <v>3116</v>
      </c>
      <c r="G1567" s="10" t="s">
        <v>298</v>
      </c>
      <c r="H1567" s="10" t="s">
        <v>308</v>
      </c>
      <c r="I1567" s="11">
        <v>2</v>
      </c>
      <c r="J1567" s="12">
        <v>50920.53</v>
      </c>
      <c r="K1567" s="12">
        <f t="shared" si="59"/>
        <v>101841.06</v>
      </c>
      <c r="L1567" s="13">
        <f t="shared" si="58"/>
        <v>101841.06</v>
      </c>
      <c r="M1567" s="14"/>
      <c r="N1567" s="14"/>
      <c r="O1567" s="10" t="s">
        <v>3129</v>
      </c>
    </row>
    <row r="1568" spans="2:15" ht="75" x14ac:dyDescent="0.2">
      <c r="B1568" s="10" t="s">
        <v>288</v>
      </c>
      <c r="C1568" s="10" t="s">
        <v>158</v>
      </c>
      <c r="D1568" s="10" t="s">
        <v>158</v>
      </c>
      <c r="E1568" s="10" t="s">
        <v>2684</v>
      </c>
      <c r="F1568" s="10" t="s">
        <v>3117</v>
      </c>
      <c r="G1568" s="10" t="s">
        <v>298</v>
      </c>
      <c r="H1568" s="10" t="s">
        <v>308</v>
      </c>
      <c r="I1568" s="11">
        <v>4</v>
      </c>
      <c r="J1568" s="12">
        <v>46515.17</v>
      </c>
      <c r="K1568" s="12">
        <f t="shared" si="59"/>
        <v>186060.68</v>
      </c>
      <c r="L1568" s="13">
        <f t="shared" si="58"/>
        <v>186060.68</v>
      </c>
      <c r="M1568" s="14"/>
      <c r="N1568" s="14"/>
      <c r="O1568" s="10" t="s">
        <v>3129</v>
      </c>
    </row>
    <row r="1569" spans="2:15" ht="75" x14ac:dyDescent="0.2">
      <c r="B1569" s="10" t="s">
        <v>296</v>
      </c>
      <c r="C1569" s="10" t="s">
        <v>158</v>
      </c>
      <c r="D1569" s="10" t="s">
        <v>158</v>
      </c>
      <c r="E1569" s="10" t="s">
        <v>2685</v>
      </c>
      <c r="F1569" s="10" t="s">
        <v>3118</v>
      </c>
      <c r="G1569" s="10" t="s">
        <v>298</v>
      </c>
      <c r="H1569" s="10" t="s">
        <v>308</v>
      </c>
      <c r="I1569" s="11">
        <v>4</v>
      </c>
      <c r="J1569" s="12">
        <v>56666.96</v>
      </c>
      <c r="K1569" s="12">
        <f t="shared" si="59"/>
        <v>226667.84</v>
      </c>
      <c r="L1569" s="13">
        <f t="shared" si="58"/>
        <v>226667.84</v>
      </c>
      <c r="M1569" s="14"/>
      <c r="N1569" s="14"/>
      <c r="O1569" s="10" t="s">
        <v>3129</v>
      </c>
    </row>
    <row r="1570" spans="2:15" ht="75" x14ac:dyDescent="0.2">
      <c r="B1570" s="10" t="s">
        <v>285</v>
      </c>
      <c r="C1570" s="10" t="s">
        <v>158</v>
      </c>
      <c r="D1570" s="10" t="s">
        <v>158</v>
      </c>
      <c r="E1570" s="10" t="s">
        <v>2686</v>
      </c>
      <c r="F1570" s="10" t="s">
        <v>3119</v>
      </c>
      <c r="G1570" s="10" t="s">
        <v>298</v>
      </c>
      <c r="H1570" s="10" t="s">
        <v>308</v>
      </c>
      <c r="I1570" s="11">
        <v>4</v>
      </c>
      <c r="J1570" s="12">
        <v>32812.5</v>
      </c>
      <c r="K1570" s="12">
        <f t="shared" si="59"/>
        <v>131250</v>
      </c>
      <c r="L1570" s="13">
        <f t="shared" si="58"/>
        <v>131250</v>
      </c>
      <c r="M1570" s="14"/>
      <c r="N1570" s="14"/>
      <c r="O1570" s="10" t="s">
        <v>3129</v>
      </c>
    </row>
    <row r="1571" spans="2:15" ht="75" x14ac:dyDescent="0.2">
      <c r="B1571" s="10" t="s">
        <v>291</v>
      </c>
      <c r="C1571" s="10" t="s">
        <v>158</v>
      </c>
      <c r="D1571" s="10" t="s">
        <v>158</v>
      </c>
      <c r="E1571" s="10" t="s">
        <v>2687</v>
      </c>
      <c r="F1571" s="10" t="s">
        <v>3120</v>
      </c>
      <c r="G1571" s="10" t="s">
        <v>298</v>
      </c>
      <c r="H1571" s="10" t="s">
        <v>308</v>
      </c>
      <c r="I1571" s="11">
        <v>4</v>
      </c>
      <c r="J1571" s="12">
        <v>56294.64</v>
      </c>
      <c r="K1571" s="12">
        <f t="shared" si="59"/>
        <v>225178.56</v>
      </c>
      <c r="L1571" s="13">
        <f t="shared" si="58"/>
        <v>225178.56</v>
      </c>
      <c r="M1571" s="14"/>
      <c r="N1571" s="14"/>
      <c r="O1571" s="10" t="s">
        <v>3133</v>
      </c>
    </row>
    <row r="1572" spans="2:15" ht="75" x14ac:dyDescent="0.2">
      <c r="B1572" s="10" t="s">
        <v>294</v>
      </c>
      <c r="C1572" s="10" t="s">
        <v>158</v>
      </c>
      <c r="D1572" s="10" t="s">
        <v>158</v>
      </c>
      <c r="E1572" s="10" t="s">
        <v>2688</v>
      </c>
      <c r="F1572" s="10" t="s">
        <v>3121</v>
      </c>
      <c r="G1572" s="10" t="s">
        <v>298</v>
      </c>
      <c r="H1572" s="10" t="s">
        <v>308</v>
      </c>
      <c r="I1572" s="11">
        <v>4</v>
      </c>
      <c r="J1572" s="12">
        <v>67017.850000000006</v>
      </c>
      <c r="K1572" s="12">
        <f t="shared" si="59"/>
        <v>268071.40000000002</v>
      </c>
      <c r="L1572" s="13">
        <f t="shared" si="58"/>
        <v>268071.40000000002</v>
      </c>
      <c r="M1572" s="14"/>
      <c r="N1572" s="14"/>
      <c r="O1572" s="10" t="s">
        <v>3129</v>
      </c>
    </row>
    <row r="1573" spans="2:15" ht="75" x14ac:dyDescent="0.2">
      <c r="B1573" s="10" t="s">
        <v>185</v>
      </c>
      <c r="C1573" s="10" t="s">
        <v>244</v>
      </c>
      <c r="D1573" s="10" t="s">
        <v>244</v>
      </c>
      <c r="E1573" s="10" t="s">
        <v>2689</v>
      </c>
      <c r="F1573" s="10" t="s">
        <v>3122</v>
      </c>
      <c r="G1573" s="10" t="s">
        <v>300</v>
      </c>
      <c r="H1573" s="10" t="s">
        <v>245</v>
      </c>
      <c r="I1573" s="11">
        <v>2</v>
      </c>
      <c r="J1573" s="12">
        <v>11941.96</v>
      </c>
      <c r="K1573" s="12">
        <f t="shared" si="59"/>
        <v>23883.919999999998</v>
      </c>
      <c r="L1573" s="13">
        <f t="shared" si="58"/>
        <v>23883.919999999998</v>
      </c>
      <c r="M1573" s="14"/>
      <c r="N1573" s="14"/>
      <c r="O1573" s="10" t="s">
        <v>3129</v>
      </c>
    </row>
    <row r="1574" spans="2:15" ht="45" x14ac:dyDescent="0.2">
      <c r="B1574" s="10" t="s">
        <v>291</v>
      </c>
      <c r="C1574" s="10" t="s">
        <v>244</v>
      </c>
      <c r="D1574" s="10" t="s">
        <v>244</v>
      </c>
      <c r="E1574" s="10" t="s">
        <v>2690</v>
      </c>
      <c r="F1574" s="10" t="s">
        <v>3123</v>
      </c>
      <c r="G1574" s="10" t="s">
        <v>300</v>
      </c>
      <c r="H1574" s="10" t="s">
        <v>245</v>
      </c>
      <c r="I1574" s="11">
        <v>4</v>
      </c>
      <c r="J1574" s="12">
        <v>13221.43</v>
      </c>
      <c r="K1574" s="12">
        <f t="shared" si="59"/>
        <v>52885.72</v>
      </c>
      <c r="L1574" s="13">
        <f t="shared" si="58"/>
        <v>52885.72</v>
      </c>
      <c r="M1574" s="14"/>
      <c r="N1574" s="14"/>
      <c r="O1574" s="10" t="s">
        <v>3130</v>
      </c>
    </row>
    <row r="1575" spans="2:15" ht="120" x14ac:dyDescent="0.2">
      <c r="B1575" s="10" t="s">
        <v>311</v>
      </c>
      <c r="C1575" s="10" t="s">
        <v>159</v>
      </c>
      <c r="D1575" s="10" t="s">
        <v>159</v>
      </c>
      <c r="E1575" s="10" t="s">
        <v>667</v>
      </c>
      <c r="F1575" s="10" t="s">
        <v>3124</v>
      </c>
      <c r="G1575" s="10" t="s">
        <v>300</v>
      </c>
      <c r="H1575" s="10" t="s">
        <v>308</v>
      </c>
      <c r="I1575" s="11">
        <v>67</v>
      </c>
      <c r="J1575" s="12">
        <v>241.7</v>
      </c>
      <c r="K1575" s="12">
        <f t="shared" si="59"/>
        <v>16193.9</v>
      </c>
      <c r="L1575" s="13">
        <f t="shared" si="58"/>
        <v>16193.9</v>
      </c>
      <c r="M1575" s="14"/>
      <c r="N1575" s="14"/>
      <c r="O1575" s="10" t="s">
        <v>3130</v>
      </c>
    </row>
    <row r="1576" spans="2:15" ht="150" x14ac:dyDescent="0.2">
      <c r="B1576" s="10" t="s">
        <v>247</v>
      </c>
      <c r="C1576" s="10" t="s">
        <v>159</v>
      </c>
      <c r="D1576" s="10" t="s">
        <v>159</v>
      </c>
      <c r="E1576" s="10" t="s">
        <v>1051</v>
      </c>
      <c r="F1576" s="10" t="s">
        <v>1052</v>
      </c>
      <c r="G1576" s="10" t="s">
        <v>300</v>
      </c>
      <c r="H1576" s="10" t="s">
        <v>308</v>
      </c>
      <c r="I1576" s="11">
        <v>10</v>
      </c>
      <c r="J1576" s="12">
        <v>1000</v>
      </c>
      <c r="K1576" s="12">
        <f t="shared" si="59"/>
        <v>10000</v>
      </c>
      <c r="L1576" s="13">
        <f t="shared" ref="L1576:L1587" si="60">K1576</f>
        <v>10000</v>
      </c>
      <c r="M1576" s="14"/>
      <c r="N1576" s="14"/>
      <c r="O1576" s="10" t="s">
        <v>3130</v>
      </c>
    </row>
    <row r="1577" spans="2:15" ht="150" x14ac:dyDescent="0.2">
      <c r="B1577" s="10" t="s">
        <v>286</v>
      </c>
      <c r="C1577" s="10" t="s">
        <v>159</v>
      </c>
      <c r="D1577" s="10" t="s">
        <v>159</v>
      </c>
      <c r="E1577" s="10" t="s">
        <v>949</v>
      </c>
      <c r="F1577" s="10" t="s">
        <v>950</v>
      </c>
      <c r="G1577" s="10" t="s">
        <v>300</v>
      </c>
      <c r="H1577" s="10" t="s">
        <v>308</v>
      </c>
      <c r="I1577" s="11">
        <v>11</v>
      </c>
      <c r="J1577" s="12">
        <v>687.5</v>
      </c>
      <c r="K1577" s="12">
        <f t="shared" si="59"/>
        <v>7562.5</v>
      </c>
      <c r="L1577" s="13">
        <f t="shared" si="60"/>
        <v>7562.5</v>
      </c>
      <c r="M1577" s="14"/>
      <c r="N1577" s="14"/>
      <c r="O1577" s="10" t="s">
        <v>3130</v>
      </c>
    </row>
    <row r="1578" spans="2:15" ht="165" x14ac:dyDescent="0.2">
      <c r="B1578" s="10" t="s">
        <v>287</v>
      </c>
      <c r="C1578" s="10" t="s">
        <v>159</v>
      </c>
      <c r="D1578" s="10" t="s">
        <v>159</v>
      </c>
      <c r="E1578" s="10" t="s">
        <v>1169</v>
      </c>
      <c r="F1578" s="10" t="s">
        <v>1170</v>
      </c>
      <c r="G1578" s="10" t="s">
        <v>300</v>
      </c>
      <c r="H1578" s="10" t="s">
        <v>308</v>
      </c>
      <c r="I1578" s="11">
        <v>10</v>
      </c>
      <c r="J1578" s="12">
        <v>238.61000000000004</v>
      </c>
      <c r="K1578" s="12">
        <f t="shared" si="59"/>
        <v>2386.1000000000004</v>
      </c>
      <c r="L1578" s="13">
        <f t="shared" si="60"/>
        <v>2386.1000000000004</v>
      </c>
      <c r="M1578" s="14"/>
      <c r="N1578" s="14"/>
      <c r="O1578" s="10" t="s">
        <v>3130</v>
      </c>
    </row>
    <row r="1579" spans="2:15" ht="30" x14ac:dyDescent="0.2">
      <c r="B1579" s="10" t="s">
        <v>289</v>
      </c>
      <c r="C1579" s="10" t="s">
        <v>159</v>
      </c>
      <c r="D1579" s="10" t="s">
        <v>159</v>
      </c>
      <c r="E1579" s="10" t="s">
        <v>2691</v>
      </c>
      <c r="F1579" s="10" t="s">
        <v>1291</v>
      </c>
      <c r="G1579" s="10" t="s">
        <v>300</v>
      </c>
      <c r="H1579" s="10" t="s">
        <v>308</v>
      </c>
      <c r="I1579" s="11">
        <v>13</v>
      </c>
      <c r="J1579" s="12">
        <v>311.60000000000002</v>
      </c>
      <c r="K1579" s="12">
        <f t="shared" si="59"/>
        <v>4050.8</v>
      </c>
      <c r="L1579" s="13">
        <f t="shared" si="60"/>
        <v>4050.8</v>
      </c>
      <c r="M1579" s="14"/>
      <c r="N1579" s="14"/>
      <c r="O1579" s="10" t="s">
        <v>3129</v>
      </c>
    </row>
    <row r="1580" spans="2:15" ht="150" x14ac:dyDescent="0.2">
      <c r="B1580" s="10" t="s">
        <v>3134</v>
      </c>
      <c r="C1580" s="10" t="s">
        <v>159</v>
      </c>
      <c r="D1580" s="10" t="s">
        <v>159</v>
      </c>
      <c r="E1580" s="10" t="s">
        <v>1567</v>
      </c>
      <c r="F1580" s="10" t="s">
        <v>1568</v>
      </c>
      <c r="G1580" s="10" t="s">
        <v>300</v>
      </c>
      <c r="H1580" s="10" t="s">
        <v>308</v>
      </c>
      <c r="I1580" s="11">
        <v>10</v>
      </c>
      <c r="J1580" s="12">
        <v>565</v>
      </c>
      <c r="K1580" s="12">
        <f t="shared" si="59"/>
        <v>5650</v>
      </c>
      <c r="L1580" s="13">
        <f t="shared" si="60"/>
        <v>5650</v>
      </c>
      <c r="M1580" s="14"/>
      <c r="N1580" s="14"/>
      <c r="O1580" s="10" t="s">
        <v>3129</v>
      </c>
    </row>
    <row r="1581" spans="2:15" ht="150" x14ac:dyDescent="0.2">
      <c r="B1581" s="10" t="s">
        <v>293</v>
      </c>
      <c r="C1581" s="10" t="s">
        <v>159</v>
      </c>
      <c r="D1581" s="10" t="s">
        <v>159</v>
      </c>
      <c r="E1581" s="10" t="s">
        <v>1638</v>
      </c>
      <c r="F1581" s="10" t="s">
        <v>1639</v>
      </c>
      <c r="G1581" s="10" t="s">
        <v>300</v>
      </c>
      <c r="H1581" s="10" t="s">
        <v>308</v>
      </c>
      <c r="I1581" s="11">
        <v>8</v>
      </c>
      <c r="J1581" s="12">
        <v>663.39</v>
      </c>
      <c r="K1581" s="12">
        <f t="shared" si="59"/>
        <v>5307.12</v>
      </c>
      <c r="L1581" s="13">
        <f t="shared" si="60"/>
        <v>5307.12</v>
      </c>
      <c r="M1581" s="14"/>
      <c r="N1581" s="14"/>
      <c r="O1581" s="10" t="s">
        <v>3130</v>
      </c>
    </row>
    <row r="1582" spans="2:15" ht="165" x14ac:dyDescent="0.2">
      <c r="B1582" s="10" t="s">
        <v>295</v>
      </c>
      <c r="C1582" s="10" t="s">
        <v>159</v>
      </c>
      <c r="D1582" s="10" t="s">
        <v>159</v>
      </c>
      <c r="E1582" s="10" t="s">
        <v>2692</v>
      </c>
      <c r="F1582" s="10" t="s">
        <v>3125</v>
      </c>
      <c r="G1582" s="10" t="s">
        <v>300</v>
      </c>
      <c r="H1582" s="10" t="s">
        <v>308</v>
      </c>
      <c r="I1582" s="11">
        <v>9</v>
      </c>
      <c r="J1582" s="12">
        <v>700</v>
      </c>
      <c r="K1582" s="12">
        <f t="shared" si="59"/>
        <v>6300</v>
      </c>
      <c r="L1582" s="13">
        <f t="shared" si="60"/>
        <v>6300</v>
      </c>
      <c r="M1582" s="14"/>
      <c r="N1582" s="14"/>
      <c r="O1582" s="10" t="s">
        <v>3130</v>
      </c>
    </row>
    <row r="1583" spans="2:15" ht="60" x14ac:dyDescent="0.2">
      <c r="B1583" s="10" t="s">
        <v>185</v>
      </c>
      <c r="C1583" s="10" t="s">
        <v>246</v>
      </c>
      <c r="D1583" s="10" t="s">
        <v>246</v>
      </c>
      <c r="E1583" s="10" t="s">
        <v>2693</v>
      </c>
      <c r="F1583" s="10" t="s">
        <v>3126</v>
      </c>
      <c r="G1583" s="10" t="s">
        <v>300</v>
      </c>
      <c r="H1583" s="10" t="s">
        <v>308</v>
      </c>
      <c r="I1583" s="11">
        <v>22</v>
      </c>
      <c r="J1583" s="12">
        <v>534.82000000000005</v>
      </c>
      <c r="K1583" s="12">
        <f t="shared" si="59"/>
        <v>11766.04</v>
      </c>
      <c r="L1583" s="13">
        <f t="shared" si="60"/>
        <v>11766.04</v>
      </c>
      <c r="M1583" s="14"/>
      <c r="N1583" s="14"/>
      <c r="O1583" s="10" t="s">
        <v>3129</v>
      </c>
    </row>
    <row r="1584" spans="2:15" ht="45" x14ac:dyDescent="0.2">
      <c r="B1584" s="10" t="s">
        <v>296</v>
      </c>
      <c r="C1584" s="10" t="s">
        <v>160</v>
      </c>
      <c r="D1584" s="10" t="s">
        <v>160</v>
      </c>
      <c r="E1584" s="10" t="s">
        <v>2694</v>
      </c>
      <c r="F1584" s="10" t="s">
        <v>3127</v>
      </c>
      <c r="G1584" s="10" t="s">
        <v>300</v>
      </c>
      <c r="H1584" s="10" t="s">
        <v>308</v>
      </c>
      <c r="I1584" s="11">
        <v>1</v>
      </c>
      <c r="J1584" s="12">
        <v>62060</v>
      </c>
      <c r="K1584" s="12">
        <f t="shared" si="59"/>
        <v>62060</v>
      </c>
      <c r="L1584" s="13">
        <f t="shared" si="60"/>
        <v>62060</v>
      </c>
      <c r="M1584" s="14"/>
      <c r="N1584" s="14"/>
      <c r="O1584" s="10" t="s">
        <v>3130</v>
      </c>
    </row>
    <row r="1585" spans="2:15" ht="60" x14ac:dyDescent="0.2">
      <c r="B1585" s="22" t="s">
        <v>290</v>
      </c>
      <c r="C1585" s="22" t="s">
        <v>131</v>
      </c>
      <c r="D1585" s="22" t="s">
        <v>130</v>
      </c>
      <c r="E1585" s="22" t="s">
        <v>3162</v>
      </c>
      <c r="F1585" s="22" t="s">
        <v>3139</v>
      </c>
      <c r="G1585" s="10" t="s">
        <v>298</v>
      </c>
      <c r="H1585" s="10" t="s">
        <v>301</v>
      </c>
      <c r="I1585" s="23">
        <v>1</v>
      </c>
      <c r="J1585" s="23">
        <v>133750</v>
      </c>
      <c r="K1585" s="24">
        <f t="shared" ref="K1585:K1587" si="61">J1585</f>
        <v>133750</v>
      </c>
      <c r="L1585" s="25">
        <f t="shared" si="60"/>
        <v>133750</v>
      </c>
      <c r="M1585" s="14"/>
      <c r="N1585" s="14"/>
      <c r="O1585" s="10" t="s">
        <v>3129</v>
      </c>
    </row>
    <row r="1586" spans="2:15" ht="114" customHeight="1" x14ac:dyDescent="0.2">
      <c r="B1586" s="22" t="s">
        <v>290</v>
      </c>
      <c r="C1586" s="22" t="s">
        <v>147</v>
      </c>
      <c r="D1586" s="22" t="s">
        <v>146</v>
      </c>
      <c r="E1586" s="22" t="s">
        <v>3163</v>
      </c>
      <c r="F1586" s="22" t="s">
        <v>3140</v>
      </c>
      <c r="G1586" s="10" t="s">
        <v>298</v>
      </c>
      <c r="H1586" s="10" t="s">
        <v>301</v>
      </c>
      <c r="I1586" s="23">
        <v>1</v>
      </c>
      <c r="J1586" s="23">
        <v>452349.1</v>
      </c>
      <c r="K1586" s="24">
        <f t="shared" si="61"/>
        <v>452349.1</v>
      </c>
      <c r="L1586" s="25">
        <f t="shared" si="60"/>
        <v>452349.1</v>
      </c>
      <c r="M1586" s="14"/>
      <c r="N1586" s="14"/>
      <c r="O1586" s="10" t="s">
        <v>3129</v>
      </c>
    </row>
    <row r="1587" spans="2:15" ht="60" x14ac:dyDescent="0.2">
      <c r="B1587" s="22" t="s">
        <v>290</v>
      </c>
      <c r="C1587" s="22" t="s">
        <v>214</v>
      </c>
      <c r="D1587" s="22" t="s">
        <v>213</v>
      </c>
      <c r="E1587" s="22" t="s">
        <v>3164</v>
      </c>
      <c r="F1587" s="22" t="s">
        <v>3141</v>
      </c>
      <c r="G1587" s="10" t="s">
        <v>298</v>
      </c>
      <c r="H1587" s="10" t="s">
        <v>301</v>
      </c>
      <c r="I1587" s="23">
        <v>1</v>
      </c>
      <c r="J1587" s="23">
        <v>231800</v>
      </c>
      <c r="K1587" s="24">
        <f t="shared" si="61"/>
        <v>231800</v>
      </c>
      <c r="L1587" s="25">
        <f t="shared" si="60"/>
        <v>231800</v>
      </c>
      <c r="M1587" s="14"/>
      <c r="N1587" s="14"/>
      <c r="O1587" s="10" t="s">
        <v>3129</v>
      </c>
    </row>
    <row r="1588" spans="2:15" ht="75" x14ac:dyDescent="0.2">
      <c r="B1588" s="22" t="s">
        <v>311</v>
      </c>
      <c r="C1588" s="22" t="s">
        <v>55</v>
      </c>
      <c r="D1588" s="22" t="s">
        <v>54</v>
      </c>
      <c r="E1588" s="22" t="s">
        <v>3156</v>
      </c>
      <c r="F1588" s="22" t="s">
        <v>3155</v>
      </c>
      <c r="G1588" s="10" t="s">
        <v>298</v>
      </c>
      <c r="H1588" s="10" t="s">
        <v>301</v>
      </c>
      <c r="I1588" s="23">
        <v>1</v>
      </c>
      <c r="J1588" s="23">
        <v>4785750</v>
      </c>
      <c r="K1588" s="23">
        <v>4785750</v>
      </c>
      <c r="L1588" s="23">
        <v>4785750</v>
      </c>
      <c r="M1588" s="14"/>
      <c r="N1588" s="14"/>
      <c r="O1588" s="10" t="s">
        <v>3129</v>
      </c>
    </row>
    <row r="1589" spans="2:15" ht="90" x14ac:dyDescent="0.2">
      <c r="B1589" s="22" t="s">
        <v>311</v>
      </c>
      <c r="C1589" s="22" t="s">
        <v>135</v>
      </c>
      <c r="D1589" s="22" t="s">
        <v>134</v>
      </c>
      <c r="E1589" s="22" t="s">
        <v>576</v>
      </c>
      <c r="F1589" s="22" t="s">
        <v>577</v>
      </c>
      <c r="G1589" s="10" t="s">
        <v>300</v>
      </c>
      <c r="H1589" s="10" t="s">
        <v>301</v>
      </c>
      <c r="I1589" s="23">
        <v>1</v>
      </c>
      <c r="J1589" s="23">
        <v>513006.69</v>
      </c>
      <c r="K1589" s="23">
        <v>513006.69</v>
      </c>
      <c r="L1589" s="23">
        <v>513006.69</v>
      </c>
      <c r="M1589" s="23"/>
      <c r="N1589" s="23"/>
      <c r="O1589" s="10" t="s">
        <v>3129</v>
      </c>
    </row>
    <row r="1590" spans="2:15" ht="180" x14ac:dyDescent="0.2">
      <c r="B1590" s="22" t="s">
        <v>3136</v>
      </c>
      <c r="C1590" s="22" t="s">
        <v>3157</v>
      </c>
      <c r="D1590" s="22" t="s">
        <v>3158</v>
      </c>
      <c r="E1590" s="22" t="s">
        <v>3159</v>
      </c>
      <c r="F1590" s="22" t="s">
        <v>3165</v>
      </c>
      <c r="G1590" s="10" t="s">
        <v>300</v>
      </c>
      <c r="H1590" s="10" t="s">
        <v>301</v>
      </c>
      <c r="I1590" s="23">
        <v>1</v>
      </c>
      <c r="J1590" s="23">
        <v>200000</v>
      </c>
      <c r="K1590" s="23">
        <v>200000</v>
      </c>
      <c r="L1590" s="23">
        <v>200000</v>
      </c>
      <c r="M1590" s="14"/>
      <c r="N1590" s="14"/>
      <c r="O1590" s="10" t="s">
        <v>3129</v>
      </c>
    </row>
    <row r="1591" spans="2:15" ht="60" x14ac:dyDescent="0.2">
      <c r="B1591" s="22" t="s">
        <v>311</v>
      </c>
      <c r="C1591" s="22" t="s">
        <v>184</v>
      </c>
      <c r="D1591" s="22" t="s">
        <v>183</v>
      </c>
      <c r="E1591" s="22" t="s">
        <v>3160</v>
      </c>
      <c r="F1591" s="22" t="s">
        <v>3166</v>
      </c>
      <c r="G1591" s="10" t="s">
        <v>300</v>
      </c>
      <c r="H1591" s="10" t="s">
        <v>301</v>
      </c>
      <c r="I1591" s="23">
        <v>1</v>
      </c>
      <c r="J1591" s="23">
        <v>150000</v>
      </c>
      <c r="K1591" s="23">
        <v>150000</v>
      </c>
      <c r="L1591" s="23">
        <v>150000</v>
      </c>
      <c r="M1591" s="14"/>
      <c r="N1591" s="14"/>
      <c r="O1591" s="10" t="s">
        <v>3130</v>
      </c>
    </row>
    <row r="1592" spans="2:15" ht="45" x14ac:dyDescent="0.2">
      <c r="B1592" s="22" t="s">
        <v>311</v>
      </c>
      <c r="C1592" s="22" t="s">
        <v>184</v>
      </c>
      <c r="D1592" s="22" t="s">
        <v>183</v>
      </c>
      <c r="E1592" s="22" t="s">
        <v>688</v>
      </c>
      <c r="F1592" s="22" t="s">
        <v>3167</v>
      </c>
      <c r="G1592" s="10" t="s">
        <v>300</v>
      </c>
      <c r="H1592" s="10" t="s">
        <v>301</v>
      </c>
      <c r="I1592" s="23">
        <v>1</v>
      </c>
      <c r="J1592" s="23">
        <v>468750</v>
      </c>
      <c r="K1592" s="23">
        <v>468750</v>
      </c>
      <c r="L1592" s="23">
        <v>468750</v>
      </c>
      <c r="M1592" s="14"/>
      <c r="N1592" s="14"/>
      <c r="O1592" s="10" t="s">
        <v>3130</v>
      </c>
    </row>
    <row r="1593" spans="2:15" ht="75" x14ac:dyDescent="0.2">
      <c r="B1593" s="22" t="s">
        <v>311</v>
      </c>
      <c r="C1593" s="22" t="s">
        <v>184</v>
      </c>
      <c r="D1593" s="22" t="s">
        <v>183</v>
      </c>
      <c r="E1593" s="22" t="s">
        <v>3161</v>
      </c>
      <c r="F1593" s="22" t="s">
        <v>3168</v>
      </c>
      <c r="G1593" s="10" t="s">
        <v>300</v>
      </c>
      <c r="H1593" s="10" t="s">
        <v>301</v>
      </c>
      <c r="I1593" s="23">
        <v>1</v>
      </c>
      <c r="J1593" s="23">
        <v>16000</v>
      </c>
      <c r="K1593" s="23">
        <v>16000</v>
      </c>
      <c r="L1593" s="23">
        <v>16000</v>
      </c>
      <c r="M1593" s="14"/>
      <c r="N1593" s="14"/>
      <c r="O1593" s="10" t="s">
        <v>3130</v>
      </c>
    </row>
    <row r="1594" spans="2:15" ht="30" x14ac:dyDescent="0.2">
      <c r="B1594" s="10" t="s">
        <v>311</v>
      </c>
      <c r="C1594" s="10" t="s">
        <v>63</v>
      </c>
      <c r="D1594" s="10" t="s">
        <v>62</v>
      </c>
      <c r="E1594" s="10" t="s">
        <v>433</v>
      </c>
      <c r="F1594" s="10" t="s">
        <v>434</v>
      </c>
      <c r="G1594" s="10" t="s">
        <v>300</v>
      </c>
      <c r="H1594" s="10" t="s">
        <v>301</v>
      </c>
      <c r="I1594" s="11">
        <v>1</v>
      </c>
      <c r="J1594" s="12">
        <v>1754002.46</v>
      </c>
      <c r="K1594" s="12">
        <f t="shared" ref="K1594" si="62">I1594*J1594</f>
        <v>1754002.46</v>
      </c>
      <c r="L1594" s="13">
        <f t="shared" ref="L1594" si="63">K1594</f>
        <v>1754002.46</v>
      </c>
      <c r="M1594" s="14"/>
      <c r="N1594" s="14"/>
      <c r="O1594" s="10" t="s">
        <v>3130</v>
      </c>
    </row>
  </sheetData>
  <sheetProtection autoFilter="0"/>
  <autoFilter ref="B8:O1593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2024-03-13T12:56:41Z</dcterms:modified>
</cp:coreProperties>
</file>